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.BIM\4.Семейства\В работе\ОВ\Изотерм\Корректировка\3.Коралл\Напольный\"/>
    </mc:Choice>
  </mc:AlternateContent>
  <xr:revisionPtr revIDLastSave="0" documentId="13_ncr:1_{B487B458-EAA1-428C-AC70-5E37C19B701F}" xr6:coauthVersionLast="41" xr6:coauthVersionMax="43" xr10:uidLastSave="{00000000-0000-0000-0000-000000000000}"/>
  <bookViews>
    <workbookView xWindow="2685" yWindow="2685" windowWidth="21600" windowHeight="11385" xr2:uid="{00000000-000D-0000-FFFF-FFFF00000000}"/>
  </bookViews>
  <sheets>
    <sheet name="Коралл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" i="2" l="1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204" i="2"/>
  <c r="N205" i="2"/>
  <c r="N206" i="2"/>
  <c r="N207" i="2"/>
  <c r="N208" i="2"/>
  <c r="N209" i="2"/>
  <c r="N210" i="2"/>
  <c r="N211" i="2"/>
  <c r="N212" i="2"/>
  <c r="N213" i="2"/>
  <c r="N214" i="2"/>
  <c r="N215" i="2"/>
  <c r="N216" i="2"/>
  <c r="N217" i="2"/>
  <c r="N218" i="2"/>
  <c r="N219" i="2"/>
  <c r="N220" i="2"/>
  <c r="N221" i="2"/>
  <c r="N222" i="2"/>
  <c r="N223" i="2"/>
  <c r="N224" i="2"/>
  <c r="N225" i="2"/>
  <c r="N226" i="2"/>
  <c r="N227" i="2"/>
  <c r="N228" i="2"/>
  <c r="N229" i="2"/>
  <c r="N230" i="2"/>
  <c r="N231" i="2"/>
  <c r="N232" i="2"/>
  <c r="N233" i="2"/>
  <c r="N234" i="2"/>
  <c r="N235" i="2"/>
  <c r="N236" i="2"/>
  <c r="N237" i="2"/>
  <c r="N238" i="2"/>
  <c r="N239" i="2"/>
  <c r="N240" i="2"/>
  <c r="N241" i="2"/>
  <c r="N242" i="2"/>
  <c r="N243" i="2"/>
  <c r="N244" i="2"/>
  <c r="N245" i="2"/>
  <c r="N246" i="2"/>
  <c r="N247" i="2"/>
  <c r="N248" i="2"/>
  <c r="N249" i="2"/>
  <c r="N250" i="2"/>
  <c r="N251" i="2"/>
  <c r="N252" i="2"/>
  <c r="N253" i="2"/>
  <c r="N254" i="2"/>
  <c r="N255" i="2"/>
  <c r="N256" i="2"/>
  <c r="N257" i="2"/>
  <c r="N258" i="2"/>
  <c r="N259" i="2"/>
  <c r="N260" i="2"/>
  <c r="N261" i="2"/>
  <c r="N262" i="2"/>
  <c r="N263" i="2"/>
  <c r="N264" i="2"/>
  <c r="N265" i="2"/>
  <c r="N266" i="2"/>
  <c r="N267" i="2"/>
  <c r="N268" i="2"/>
  <c r="N269" i="2"/>
  <c r="N270" i="2"/>
  <c r="N271" i="2"/>
  <c r="N272" i="2"/>
  <c r="N273" i="2"/>
  <c r="N274" i="2"/>
  <c r="N275" i="2"/>
  <c r="N276" i="2"/>
  <c r="N277" i="2"/>
  <c r="N278" i="2"/>
  <c r="N279" i="2"/>
  <c r="N280" i="2"/>
  <c r="N281" i="2"/>
  <c r="N282" i="2"/>
  <c r="N283" i="2"/>
  <c r="N284" i="2"/>
  <c r="N285" i="2"/>
  <c r="N286" i="2"/>
  <c r="N287" i="2"/>
  <c r="N288" i="2"/>
  <c r="N289" i="2"/>
  <c r="N290" i="2"/>
  <c r="N291" i="2"/>
  <c r="N292" i="2"/>
  <c r="N293" i="2"/>
  <c r="N294" i="2"/>
  <c r="N295" i="2"/>
  <c r="N296" i="2"/>
  <c r="N297" i="2"/>
  <c r="N298" i="2"/>
  <c r="N299" i="2"/>
  <c r="N300" i="2"/>
  <c r="N301" i="2"/>
  <c r="N302" i="2"/>
  <c r="N303" i="2"/>
  <c r="N304" i="2"/>
  <c r="N305" i="2"/>
  <c r="N306" i="2"/>
  <c r="N307" i="2"/>
  <c r="N308" i="2"/>
  <c r="N309" i="2"/>
  <c r="N310" i="2"/>
  <c r="N311" i="2"/>
  <c r="N312" i="2"/>
  <c r="N313" i="2"/>
  <c r="N314" i="2"/>
  <c r="N315" i="2"/>
  <c r="N316" i="2"/>
  <c r="N317" i="2"/>
  <c r="N318" i="2"/>
  <c r="N319" i="2"/>
  <c r="N320" i="2"/>
  <c r="N321" i="2"/>
  <c r="N322" i="2"/>
  <c r="N323" i="2"/>
  <c r="N324" i="2"/>
  <c r="N325" i="2"/>
  <c r="N326" i="2"/>
  <c r="N327" i="2"/>
  <c r="N328" i="2"/>
  <c r="N329" i="2"/>
  <c r="N330" i="2"/>
  <c r="N331" i="2"/>
  <c r="N332" i="2"/>
  <c r="N333" i="2"/>
  <c r="N334" i="2"/>
  <c r="N335" i="2"/>
  <c r="N336" i="2"/>
  <c r="N337" i="2"/>
  <c r="N338" i="2"/>
  <c r="N339" i="2"/>
  <c r="N340" i="2"/>
  <c r="N341" i="2"/>
  <c r="N342" i="2"/>
  <c r="N343" i="2"/>
  <c r="N344" i="2"/>
  <c r="N345" i="2"/>
  <c r="N346" i="2"/>
  <c r="N347" i="2"/>
  <c r="N348" i="2"/>
  <c r="N349" i="2"/>
  <c r="N350" i="2"/>
  <c r="N351" i="2"/>
  <c r="N352" i="2"/>
  <c r="N353" i="2"/>
  <c r="N354" i="2"/>
  <c r="N355" i="2"/>
  <c r="N356" i="2"/>
  <c r="N357" i="2"/>
  <c r="N358" i="2"/>
  <c r="N359" i="2"/>
  <c r="N360" i="2"/>
  <c r="N361" i="2"/>
  <c r="N362" i="2"/>
  <c r="N363" i="2"/>
  <c r="N364" i="2"/>
  <c r="N365" i="2"/>
  <c r="N366" i="2"/>
  <c r="N367" i="2"/>
  <c r="N368" i="2"/>
  <c r="N369" i="2"/>
  <c r="N370" i="2"/>
  <c r="N371" i="2"/>
  <c r="N372" i="2"/>
  <c r="N373" i="2"/>
  <c r="N374" i="2"/>
  <c r="N375" i="2"/>
  <c r="N376" i="2"/>
  <c r="N377" i="2"/>
  <c r="N378" i="2"/>
  <c r="N379" i="2"/>
  <c r="N380" i="2"/>
  <c r="N381" i="2"/>
  <c r="N382" i="2"/>
  <c r="N383" i="2"/>
  <c r="N384" i="2"/>
  <c r="N385" i="2"/>
  <c r="N386" i="2"/>
  <c r="N387" i="2"/>
  <c r="N388" i="2"/>
  <c r="N389" i="2"/>
  <c r="N390" i="2"/>
  <c r="N391" i="2"/>
  <c r="N392" i="2"/>
  <c r="N393" i="2"/>
  <c r="N394" i="2"/>
  <c r="N395" i="2"/>
  <c r="N396" i="2"/>
  <c r="N397" i="2"/>
  <c r="N398" i="2"/>
  <c r="N399" i="2"/>
  <c r="N400" i="2"/>
  <c r="N401" i="2"/>
  <c r="N402" i="2"/>
  <c r="N403" i="2"/>
  <c r="N404" i="2"/>
  <c r="N405" i="2"/>
  <c r="N406" i="2"/>
  <c r="N407" i="2"/>
  <c r="N408" i="2"/>
  <c r="N409" i="2"/>
  <c r="N410" i="2"/>
  <c r="N411" i="2"/>
  <c r="N412" i="2"/>
  <c r="N413" i="2"/>
  <c r="N414" i="2"/>
  <c r="N415" i="2"/>
  <c r="N416" i="2"/>
  <c r="N417" i="2"/>
  <c r="N418" i="2"/>
  <c r="N419" i="2"/>
  <c r="N420" i="2"/>
  <c r="N421" i="2"/>
  <c r="N422" i="2"/>
  <c r="N423" i="2"/>
  <c r="N424" i="2"/>
  <c r="N425" i="2"/>
  <c r="N426" i="2"/>
  <c r="N427" i="2"/>
  <c r="N428" i="2"/>
  <c r="N429" i="2"/>
  <c r="N430" i="2"/>
  <c r="N431" i="2"/>
  <c r="N432" i="2"/>
  <c r="N433" i="2"/>
  <c r="N434" i="2"/>
  <c r="N435" i="2"/>
  <c r="N436" i="2"/>
  <c r="N437" i="2"/>
  <c r="N438" i="2"/>
  <c r="N439" i="2"/>
  <c r="N440" i="2"/>
  <c r="N441" i="2"/>
  <c r="N442" i="2"/>
  <c r="N443" i="2"/>
  <c r="N444" i="2"/>
  <c r="N445" i="2"/>
  <c r="N446" i="2"/>
  <c r="N447" i="2"/>
  <c r="N448" i="2"/>
  <c r="N449" i="2"/>
  <c r="N450" i="2"/>
  <c r="N451" i="2"/>
  <c r="N452" i="2"/>
  <c r="N453" i="2"/>
  <c r="N454" i="2"/>
  <c r="N455" i="2"/>
  <c r="N456" i="2"/>
  <c r="N457" i="2"/>
  <c r="N458" i="2"/>
  <c r="N459" i="2"/>
  <c r="N460" i="2"/>
  <c r="N461" i="2"/>
  <c r="N462" i="2"/>
  <c r="N463" i="2"/>
  <c r="N464" i="2"/>
  <c r="N465" i="2"/>
  <c r="N466" i="2"/>
  <c r="N467" i="2"/>
  <c r="N468" i="2"/>
  <c r="N469" i="2"/>
  <c r="N470" i="2"/>
  <c r="N471" i="2"/>
  <c r="N472" i="2"/>
  <c r="N473" i="2"/>
  <c r="N474" i="2"/>
  <c r="N475" i="2"/>
  <c r="N476" i="2"/>
  <c r="N477" i="2"/>
  <c r="N478" i="2"/>
  <c r="N479" i="2"/>
  <c r="N480" i="2"/>
  <c r="N481" i="2"/>
  <c r="N482" i="2"/>
  <c r="N483" i="2"/>
  <c r="N484" i="2"/>
  <c r="N485" i="2"/>
  <c r="N486" i="2"/>
  <c r="N487" i="2"/>
  <c r="N488" i="2"/>
  <c r="N489" i="2"/>
  <c r="N490" i="2"/>
  <c r="N491" i="2"/>
  <c r="N492" i="2"/>
  <c r="N493" i="2"/>
  <c r="N494" i="2"/>
  <c r="N495" i="2"/>
  <c r="N496" i="2"/>
  <c r="N497" i="2"/>
  <c r="N498" i="2"/>
  <c r="N499" i="2"/>
  <c r="N500" i="2"/>
  <c r="N501" i="2"/>
  <c r="N502" i="2"/>
  <c r="N503" i="2"/>
  <c r="N504" i="2"/>
  <c r="N505" i="2"/>
  <c r="N506" i="2"/>
  <c r="N507" i="2"/>
  <c r="N508" i="2"/>
  <c r="N509" i="2"/>
  <c r="N510" i="2"/>
  <c r="N511" i="2"/>
  <c r="N512" i="2"/>
  <c r="N513" i="2"/>
  <c r="N514" i="2"/>
  <c r="N515" i="2"/>
  <c r="N516" i="2"/>
  <c r="N517" i="2"/>
  <c r="N518" i="2"/>
  <c r="N519" i="2"/>
  <c r="N520" i="2"/>
  <c r="N521" i="2"/>
  <c r="N522" i="2"/>
  <c r="N523" i="2"/>
  <c r="N524" i="2"/>
  <c r="N525" i="2"/>
  <c r="N526" i="2"/>
  <c r="N527" i="2"/>
  <c r="N528" i="2"/>
  <c r="N529" i="2"/>
  <c r="N530" i="2"/>
  <c r="N531" i="2"/>
  <c r="N532" i="2"/>
  <c r="N533" i="2"/>
  <c r="N534" i="2"/>
  <c r="N535" i="2"/>
  <c r="N536" i="2"/>
  <c r="N537" i="2"/>
  <c r="N538" i="2"/>
  <c r="N539" i="2"/>
  <c r="N540" i="2"/>
  <c r="N541" i="2"/>
  <c r="N542" i="2"/>
  <c r="N543" i="2"/>
  <c r="N544" i="2"/>
  <c r="N545" i="2"/>
  <c r="N546" i="2"/>
  <c r="N547" i="2"/>
  <c r="N548" i="2"/>
  <c r="N549" i="2"/>
  <c r="N550" i="2"/>
  <c r="N551" i="2"/>
  <c r="N552" i="2"/>
  <c r="N553" i="2"/>
  <c r="N554" i="2"/>
  <c r="N555" i="2"/>
  <c r="N556" i="2"/>
  <c r="N557" i="2"/>
  <c r="N558" i="2"/>
  <c r="N559" i="2"/>
  <c r="N560" i="2"/>
  <c r="N561" i="2"/>
  <c r="N562" i="2"/>
  <c r="N563" i="2"/>
  <c r="N564" i="2"/>
  <c r="N565" i="2"/>
  <c r="N566" i="2"/>
  <c r="N567" i="2"/>
  <c r="N568" i="2"/>
  <c r="N569" i="2"/>
  <c r="N570" i="2"/>
  <c r="N571" i="2"/>
  <c r="N572" i="2"/>
  <c r="N573" i="2"/>
  <c r="N574" i="2"/>
  <c r="N575" i="2"/>
  <c r="N576" i="2"/>
  <c r="N577" i="2"/>
  <c r="N578" i="2"/>
  <c r="N579" i="2"/>
  <c r="N580" i="2"/>
  <c r="N581" i="2"/>
  <c r="N582" i="2"/>
  <c r="N583" i="2"/>
  <c r="N584" i="2"/>
  <c r="N585" i="2"/>
  <c r="N586" i="2"/>
  <c r="N587" i="2"/>
  <c r="N588" i="2"/>
  <c r="N589" i="2"/>
  <c r="N590" i="2"/>
  <c r="N591" i="2"/>
  <c r="N592" i="2"/>
  <c r="N593" i="2"/>
  <c r="N594" i="2"/>
  <c r="N595" i="2"/>
  <c r="N596" i="2"/>
  <c r="N597" i="2"/>
  <c r="N598" i="2"/>
  <c r="N599" i="2"/>
  <c r="N600" i="2"/>
  <c r="N601" i="2"/>
  <c r="N602" i="2"/>
  <c r="N603" i="2"/>
  <c r="N604" i="2"/>
  <c r="N605" i="2"/>
  <c r="N606" i="2"/>
  <c r="N607" i="2"/>
  <c r="N608" i="2"/>
  <c r="N609" i="2"/>
  <c r="N610" i="2"/>
  <c r="N611" i="2"/>
  <c r="N612" i="2"/>
  <c r="N613" i="2"/>
  <c r="N614" i="2"/>
  <c r="N615" i="2"/>
  <c r="N616" i="2"/>
  <c r="N617" i="2"/>
  <c r="N618" i="2"/>
  <c r="N619" i="2"/>
  <c r="N620" i="2"/>
  <c r="N621" i="2"/>
  <c r="N622" i="2"/>
  <c r="N623" i="2"/>
  <c r="N624" i="2"/>
  <c r="N625" i="2"/>
  <c r="M2" i="2" l="1"/>
  <c r="M3" i="2"/>
  <c r="M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45" i="2"/>
  <c r="M46" i="2"/>
  <c r="M47" i="2"/>
  <c r="M48" i="2"/>
  <c r="M49" i="2"/>
  <c r="M50" i="2"/>
  <c r="M51" i="2"/>
  <c r="M52" i="2"/>
  <c r="M53" i="2"/>
  <c r="M54" i="2"/>
  <c r="M55" i="2"/>
  <c r="M56" i="2"/>
  <c r="M57" i="2"/>
  <c r="M58" i="2"/>
  <c r="M59" i="2"/>
  <c r="M60" i="2"/>
  <c r="M61" i="2"/>
  <c r="M62" i="2"/>
  <c r="M63" i="2"/>
  <c r="M64" i="2"/>
  <c r="M65" i="2"/>
  <c r="M66" i="2"/>
  <c r="M67" i="2"/>
  <c r="M68" i="2"/>
  <c r="M69" i="2"/>
  <c r="M70" i="2"/>
  <c r="M71" i="2"/>
  <c r="M72" i="2"/>
  <c r="M73" i="2"/>
  <c r="M74" i="2"/>
  <c r="M75" i="2"/>
  <c r="M76" i="2"/>
  <c r="M77" i="2"/>
  <c r="M78" i="2"/>
  <c r="M79" i="2"/>
  <c r="M80" i="2"/>
  <c r="M81" i="2"/>
  <c r="M82" i="2"/>
  <c r="M83" i="2"/>
  <c r="M84" i="2"/>
  <c r="M85" i="2"/>
  <c r="M86" i="2"/>
  <c r="M87" i="2"/>
  <c r="M88" i="2"/>
  <c r="M89" i="2"/>
  <c r="M90" i="2"/>
  <c r="M91" i="2"/>
  <c r="M92" i="2"/>
  <c r="M93" i="2"/>
  <c r="M94" i="2"/>
  <c r="M95" i="2"/>
  <c r="M96" i="2"/>
  <c r="M97" i="2"/>
  <c r="M98" i="2"/>
  <c r="M99" i="2"/>
  <c r="M100" i="2"/>
  <c r="M101" i="2"/>
  <c r="M102" i="2"/>
  <c r="M103" i="2"/>
  <c r="M104" i="2"/>
  <c r="M105" i="2"/>
  <c r="M106" i="2"/>
  <c r="M107" i="2"/>
  <c r="M108" i="2"/>
  <c r="M109" i="2"/>
  <c r="M110" i="2"/>
  <c r="M111" i="2"/>
  <c r="M112" i="2"/>
  <c r="M113" i="2"/>
  <c r="M114" i="2"/>
  <c r="M115" i="2"/>
  <c r="M116" i="2"/>
  <c r="M117" i="2"/>
  <c r="M118" i="2"/>
  <c r="M119" i="2"/>
  <c r="M120" i="2"/>
  <c r="M121" i="2"/>
  <c r="M122" i="2"/>
  <c r="M123" i="2"/>
  <c r="M124" i="2"/>
  <c r="M125" i="2"/>
  <c r="M126" i="2"/>
  <c r="M127" i="2"/>
  <c r="M128" i="2"/>
  <c r="M129" i="2"/>
  <c r="M130" i="2"/>
  <c r="M131" i="2"/>
  <c r="M132" i="2"/>
  <c r="M133" i="2"/>
  <c r="M134" i="2"/>
  <c r="M135" i="2"/>
  <c r="M136" i="2"/>
  <c r="M137" i="2"/>
  <c r="M138" i="2"/>
  <c r="M139" i="2"/>
  <c r="M140" i="2"/>
  <c r="M141" i="2"/>
  <c r="M142" i="2"/>
  <c r="M143" i="2"/>
  <c r="M144" i="2"/>
  <c r="M145" i="2"/>
  <c r="M146" i="2"/>
  <c r="M147" i="2"/>
  <c r="M148" i="2"/>
  <c r="M149" i="2"/>
  <c r="M150" i="2"/>
  <c r="M151" i="2"/>
  <c r="M152" i="2"/>
  <c r="M153" i="2"/>
  <c r="M154" i="2"/>
  <c r="M155" i="2"/>
  <c r="M156" i="2"/>
  <c r="M157" i="2"/>
  <c r="M158" i="2"/>
  <c r="M159" i="2"/>
  <c r="M160" i="2"/>
  <c r="M161" i="2"/>
  <c r="M162" i="2"/>
  <c r="M163" i="2"/>
  <c r="M164" i="2"/>
  <c r="M165" i="2"/>
  <c r="M166" i="2"/>
  <c r="M167" i="2"/>
  <c r="M168" i="2"/>
  <c r="M169" i="2"/>
  <c r="M170" i="2"/>
  <c r="M171" i="2"/>
  <c r="M172" i="2"/>
  <c r="M173" i="2"/>
  <c r="M174" i="2"/>
  <c r="M175" i="2"/>
  <c r="M176" i="2"/>
  <c r="M177" i="2"/>
  <c r="M178" i="2"/>
  <c r="M179" i="2"/>
  <c r="M180" i="2"/>
  <c r="M181" i="2"/>
  <c r="M182" i="2"/>
  <c r="M183" i="2"/>
  <c r="M184" i="2"/>
  <c r="M185" i="2"/>
  <c r="M186" i="2"/>
  <c r="M187" i="2"/>
  <c r="M188" i="2"/>
  <c r="M189" i="2"/>
  <c r="M190" i="2"/>
  <c r="M191" i="2"/>
  <c r="M192" i="2"/>
  <c r="M193" i="2"/>
  <c r="M194" i="2"/>
  <c r="M195" i="2"/>
  <c r="M196" i="2"/>
  <c r="M197" i="2"/>
  <c r="M198" i="2"/>
  <c r="M199" i="2"/>
  <c r="M200" i="2"/>
  <c r="M201" i="2"/>
  <c r="M202" i="2"/>
  <c r="M203" i="2"/>
  <c r="M204" i="2"/>
  <c r="M205" i="2"/>
  <c r="M206" i="2"/>
  <c r="M207" i="2"/>
  <c r="M208" i="2"/>
  <c r="M209" i="2"/>
  <c r="M210" i="2"/>
  <c r="M211" i="2"/>
  <c r="M212" i="2"/>
  <c r="M213" i="2"/>
  <c r="M214" i="2"/>
  <c r="M215" i="2"/>
  <c r="M216" i="2"/>
  <c r="M217" i="2"/>
  <c r="M218" i="2"/>
  <c r="M219" i="2"/>
  <c r="M220" i="2"/>
  <c r="M221" i="2"/>
  <c r="M222" i="2"/>
  <c r="M223" i="2"/>
  <c r="M224" i="2"/>
  <c r="M225" i="2"/>
  <c r="M226" i="2"/>
  <c r="M227" i="2"/>
  <c r="M228" i="2"/>
  <c r="M229" i="2"/>
  <c r="M230" i="2"/>
  <c r="M231" i="2"/>
  <c r="M232" i="2"/>
  <c r="M233" i="2"/>
  <c r="M234" i="2"/>
  <c r="M235" i="2"/>
  <c r="M236" i="2"/>
  <c r="M237" i="2"/>
  <c r="M238" i="2"/>
  <c r="M239" i="2"/>
  <c r="M240" i="2"/>
  <c r="M241" i="2"/>
  <c r="M242" i="2"/>
  <c r="M243" i="2"/>
  <c r="M244" i="2"/>
  <c r="M245" i="2"/>
  <c r="M246" i="2"/>
  <c r="M247" i="2"/>
  <c r="M248" i="2"/>
  <c r="M249" i="2"/>
  <c r="M250" i="2"/>
  <c r="M251" i="2"/>
  <c r="M252" i="2"/>
  <c r="M253" i="2"/>
  <c r="M254" i="2"/>
  <c r="M255" i="2"/>
  <c r="M256" i="2"/>
  <c r="M257" i="2"/>
  <c r="M258" i="2"/>
  <c r="M259" i="2"/>
  <c r="M260" i="2"/>
  <c r="M261" i="2"/>
  <c r="M262" i="2"/>
  <c r="M263" i="2"/>
  <c r="M264" i="2"/>
  <c r="M265" i="2"/>
  <c r="M266" i="2"/>
  <c r="M267" i="2"/>
  <c r="M268" i="2"/>
  <c r="M269" i="2"/>
  <c r="M270" i="2"/>
  <c r="M271" i="2"/>
  <c r="M272" i="2"/>
  <c r="M273" i="2"/>
  <c r="M274" i="2"/>
  <c r="M275" i="2"/>
  <c r="M276" i="2"/>
  <c r="M277" i="2"/>
  <c r="M278" i="2"/>
  <c r="M279" i="2"/>
  <c r="M280" i="2"/>
  <c r="M281" i="2"/>
  <c r="M282" i="2"/>
  <c r="M283" i="2"/>
  <c r="M284" i="2"/>
  <c r="M285" i="2"/>
  <c r="M286" i="2"/>
  <c r="M287" i="2"/>
  <c r="M288" i="2"/>
  <c r="M289" i="2"/>
  <c r="M290" i="2"/>
  <c r="M291" i="2"/>
  <c r="M292" i="2"/>
  <c r="M293" i="2"/>
  <c r="M294" i="2"/>
  <c r="M295" i="2"/>
  <c r="M296" i="2"/>
  <c r="M297" i="2"/>
  <c r="M298" i="2"/>
  <c r="M299" i="2"/>
  <c r="M300" i="2"/>
  <c r="M301" i="2"/>
  <c r="M302" i="2"/>
  <c r="M303" i="2"/>
  <c r="M304" i="2"/>
  <c r="M305" i="2"/>
  <c r="M306" i="2"/>
  <c r="M307" i="2"/>
  <c r="M308" i="2"/>
  <c r="M309" i="2"/>
  <c r="M310" i="2"/>
  <c r="M311" i="2"/>
  <c r="M312" i="2"/>
  <c r="M313" i="2"/>
  <c r="M314" i="2"/>
  <c r="M315" i="2"/>
  <c r="M316" i="2"/>
  <c r="M317" i="2"/>
  <c r="M318" i="2"/>
  <c r="M319" i="2"/>
  <c r="M320" i="2"/>
  <c r="M321" i="2"/>
  <c r="M322" i="2"/>
  <c r="M323" i="2"/>
  <c r="M324" i="2"/>
  <c r="M325" i="2"/>
  <c r="M326" i="2"/>
  <c r="M327" i="2"/>
  <c r="M328" i="2"/>
  <c r="M329" i="2"/>
  <c r="M330" i="2"/>
  <c r="M331" i="2"/>
  <c r="M332" i="2"/>
  <c r="M333" i="2"/>
  <c r="M334" i="2"/>
  <c r="M335" i="2"/>
  <c r="M336" i="2"/>
  <c r="M337" i="2"/>
  <c r="M338" i="2"/>
  <c r="M339" i="2"/>
  <c r="M340" i="2"/>
  <c r="M341" i="2"/>
  <c r="M342" i="2"/>
  <c r="M343" i="2"/>
  <c r="M344" i="2"/>
  <c r="M345" i="2"/>
  <c r="M346" i="2"/>
  <c r="M347" i="2"/>
  <c r="M348" i="2"/>
  <c r="M349" i="2"/>
  <c r="M350" i="2"/>
  <c r="M351" i="2"/>
  <c r="M352" i="2"/>
  <c r="M353" i="2"/>
  <c r="M354" i="2"/>
  <c r="M355" i="2"/>
  <c r="M356" i="2"/>
  <c r="M357" i="2"/>
  <c r="M358" i="2"/>
  <c r="M359" i="2"/>
  <c r="M360" i="2"/>
  <c r="M361" i="2"/>
  <c r="M362" i="2"/>
  <c r="M363" i="2"/>
  <c r="M364" i="2"/>
  <c r="M365" i="2"/>
  <c r="M366" i="2"/>
  <c r="M367" i="2"/>
  <c r="M368" i="2"/>
  <c r="M369" i="2"/>
  <c r="M370" i="2"/>
  <c r="M371" i="2"/>
  <c r="M372" i="2"/>
  <c r="M373" i="2"/>
  <c r="M374" i="2"/>
  <c r="M375" i="2"/>
  <c r="M376" i="2"/>
  <c r="M377" i="2"/>
  <c r="M378" i="2"/>
  <c r="M379" i="2"/>
  <c r="M380" i="2"/>
  <c r="M381" i="2"/>
  <c r="M382" i="2"/>
  <c r="M383" i="2"/>
  <c r="M384" i="2"/>
  <c r="M385" i="2"/>
  <c r="M386" i="2"/>
  <c r="M387" i="2"/>
  <c r="M388" i="2"/>
  <c r="M389" i="2"/>
  <c r="M390" i="2"/>
  <c r="M391" i="2"/>
  <c r="M392" i="2"/>
  <c r="M393" i="2"/>
  <c r="M394" i="2"/>
  <c r="M395" i="2"/>
  <c r="M396" i="2"/>
  <c r="M397" i="2"/>
  <c r="M398" i="2"/>
  <c r="M399" i="2"/>
  <c r="M400" i="2"/>
  <c r="M401" i="2"/>
  <c r="M402" i="2"/>
  <c r="M403" i="2"/>
  <c r="M404" i="2"/>
  <c r="M405" i="2"/>
  <c r="M406" i="2"/>
  <c r="M407" i="2"/>
  <c r="M408" i="2"/>
  <c r="M409" i="2"/>
  <c r="M410" i="2"/>
  <c r="M411" i="2"/>
  <c r="M412" i="2"/>
  <c r="M413" i="2"/>
  <c r="M414" i="2"/>
  <c r="M415" i="2"/>
  <c r="M416" i="2"/>
  <c r="M417" i="2"/>
  <c r="M418" i="2"/>
  <c r="M419" i="2"/>
  <c r="M420" i="2"/>
  <c r="M421" i="2"/>
  <c r="M422" i="2"/>
  <c r="M423" i="2"/>
  <c r="M424" i="2"/>
  <c r="M425" i="2"/>
  <c r="M426" i="2"/>
  <c r="M427" i="2"/>
  <c r="M428" i="2"/>
  <c r="M429" i="2"/>
  <c r="M430" i="2"/>
  <c r="M431" i="2"/>
  <c r="M432" i="2"/>
  <c r="M433" i="2"/>
  <c r="M434" i="2"/>
  <c r="M435" i="2"/>
  <c r="M436" i="2"/>
  <c r="M437" i="2"/>
  <c r="M438" i="2"/>
  <c r="M439" i="2"/>
  <c r="M440" i="2"/>
  <c r="M441" i="2"/>
  <c r="M442" i="2"/>
  <c r="M443" i="2"/>
  <c r="M444" i="2"/>
  <c r="M445" i="2"/>
  <c r="M446" i="2"/>
  <c r="M447" i="2"/>
  <c r="M448" i="2"/>
  <c r="M449" i="2"/>
  <c r="M450" i="2"/>
  <c r="M451" i="2"/>
  <c r="M452" i="2"/>
  <c r="M453" i="2"/>
  <c r="M454" i="2"/>
  <c r="M455" i="2"/>
  <c r="M456" i="2"/>
  <c r="M457" i="2"/>
  <c r="M458" i="2"/>
  <c r="M459" i="2"/>
  <c r="M460" i="2"/>
  <c r="M461" i="2"/>
  <c r="M462" i="2"/>
  <c r="M463" i="2"/>
  <c r="M464" i="2"/>
  <c r="M465" i="2"/>
  <c r="M466" i="2"/>
  <c r="M467" i="2"/>
  <c r="M468" i="2"/>
  <c r="M469" i="2"/>
  <c r="M470" i="2"/>
  <c r="M471" i="2"/>
  <c r="M472" i="2"/>
  <c r="M473" i="2"/>
  <c r="M474" i="2"/>
  <c r="M475" i="2"/>
  <c r="M476" i="2"/>
  <c r="M477" i="2"/>
  <c r="M478" i="2"/>
  <c r="M479" i="2"/>
  <c r="M480" i="2"/>
  <c r="M481" i="2"/>
  <c r="M482" i="2"/>
  <c r="M483" i="2"/>
  <c r="M484" i="2"/>
  <c r="M485" i="2"/>
  <c r="M486" i="2"/>
  <c r="M487" i="2"/>
  <c r="M488" i="2"/>
  <c r="M489" i="2"/>
  <c r="M490" i="2"/>
  <c r="M491" i="2"/>
  <c r="M492" i="2"/>
  <c r="M493" i="2"/>
  <c r="M494" i="2"/>
  <c r="M495" i="2"/>
  <c r="M496" i="2"/>
  <c r="M497" i="2"/>
  <c r="M498" i="2"/>
  <c r="M499" i="2"/>
  <c r="M500" i="2"/>
  <c r="M501" i="2"/>
  <c r="M502" i="2"/>
  <c r="M503" i="2"/>
  <c r="M504" i="2"/>
  <c r="M505" i="2"/>
  <c r="M506" i="2"/>
  <c r="M507" i="2"/>
  <c r="M508" i="2"/>
  <c r="M509" i="2"/>
  <c r="M510" i="2"/>
  <c r="M511" i="2"/>
  <c r="M512" i="2"/>
  <c r="M513" i="2"/>
  <c r="M514" i="2"/>
  <c r="M515" i="2"/>
  <c r="M516" i="2"/>
  <c r="M517" i="2"/>
  <c r="M518" i="2"/>
  <c r="M519" i="2"/>
  <c r="M520" i="2"/>
  <c r="M521" i="2"/>
  <c r="M522" i="2"/>
  <c r="M523" i="2"/>
  <c r="M524" i="2"/>
  <c r="M525" i="2"/>
  <c r="M526" i="2"/>
  <c r="M527" i="2"/>
  <c r="M528" i="2"/>
  <c r="M529" i="2"/>
  <c r="M530" i="2"/>
  <c r="M531" i="2"/>
  <c r="M532" i="2"/>
  <c r="M533" i="2"/>
  <c r="M534" i="2"/>
  <c r="M535" i="2"/>
  <c r="M536" i="2"/>
  <c r="M537" i="2"/>
  <c r="M538" i="2"/>
  <c r="M539" i="2"/>
  <c r="M540" i="2"/>
  <c r="M541" i="2"/>
  <c r="M542" i="2"/>
  <c r="M543" i="2"/>
  <c r="M544" i="2"/>
  <c r="M545" i="2"/>
  <c r="M546" i="2"/>
  <c r="M547" i="2"/>
  <c r="M548" i="2"/>
  <c r="M549" i="2"/>
  <c r="M550" i="2"/>
  <c r="M551" i="2"/>
  <c r="M552" i="2"/>
  <c r="M553" i="2"/>
  <c r="M554" i="2"/>
  <c r="M555" i="2"/>
  <c r="M556" i="2"/>
  <c r="M557" i="2"/>
  <c r="M558" i="2"/>
  <c r="M559" i="2"/>
  <c r="M560" i="2"/>
  <c r="M561" i="2"/>
  <c r="M562" i="2"/>
  <c r="M563" i="2"/>
  <c r="M564" i="2"/>
  <c r="M565" i="2"/>
  <c r="M566" i="2"/>
  <c r="M567" i="2"/>
  <c r="M568" i="2"/>
  <c r="M569" i="2"/>
  <c r="M570" i="2"/>
  <c r="M571" i="2"/>
  <c r="M572" i="2"/>
  <c r="M573" i="2"/>
  <c r="M574" i="2"/>
  <c r="M575" i="2"/>
  <c r="M576" i="2"/>
  <c r="M577" i="2"/>
  <c r="M578" i="2"/>
  <c r="M579" i="2"/>
  <c r="M580" i="2"/>
  <c r="M581" i="2"/>
  <c r="M582" i="2"/>
  <c r="M583" i="2"/>
  <c r="M584" i="2"/>
  <c r="M585" i="2"/>
  <c r="M586" i="2"/>
  <c r="M587" i="2"/>
  <c r="M588" i="2"/>
  <c r="M589" i="2"/>
  <c r="M590" i="2"/>
  <c r="M591" i="2"/>
  <c r="M592" i="2"/>
  <c r="M593" i="2"/>
  <c r="M594" i="2"/>
  <c r="M595" i="2"/>
  <c r="M596" i="2"/>
  <c r="M597" i="2"/>
  <c r="M598" i="2"/>
  <c r="M599" i="2"/>
  <c r="M600" i="2"/>
  <c r="M601" i="2"/>
  <c r="M602" i="2"/>
  <c r="M603" i="2"/>
  <c r="M604" i="2"/>
  <c r="M605" i="2"/>
  <c r="M606" i="2"/>
  <c r="M607" i="2"/>
  <c r="M608" i="2"/>
  <c r="M609" i="2"/>
  <c r="M610" i="2"/>
  <c r="M611" i="2"/>
  <c r="M612" i="2"/>
  <c r="M613" i="2"/>
  <c r="M614" i="2"/>
  <c r="M615" i="2"/>
  <c r="M616" i="2"/>
  <c r="M617" i="2"/>
  <c r="M618" i="2"/>
  <c r="M619" i="2"/>
  <c r="M620" i="2"/>
  <c r="M621" i="2"/>
  <c r="M622" i="2"/>
  <c r="M623" i="2"/>
  <c r="M624" i="2"/>
  <c r="M625" i="2"/>
  <c r="B4" i="2" l="1"/>
  <c r="N4" i="2" s="1"/>
  <c r="B5" i="2"/>
  <c r="N5" i="2" s="1"/>
  <c r="B6" i="2"/>
  <c r="N6" i="2" s="1"/>
  <c r="B7" i="2"/>
  <c r="N7" i="2" s="1"/>
  <c r="B8" i="2"/>
  <c r="N8" i="2" s="1"/>
  <c r="B9" i="2"/>
  <c r="N9" i="2" s="1"/>
  <c r="B10" i="2"/>
  <c r="N10" i="2" s="1"/>
  <c r="B11" i="2"/>
  <c r="N11" i="2" s="1"/>
  <c r="B12" i="2"/>
  <c r="N12" i="2" s="1"/>
  <c r="B13" i="2"/>
  <c r="N13" i="2" s="1"/>
  <c r="B14" i="2"/>
  <c r="N14" i="2" s="1"/>
  <c r="B15" i="2"/>
  <c r="N15" i="2" s="1"/>
  <c r="B16" i="2"/>
  <c r="N16" i="2" s="1"/>
  <c r="B17" i="2"/>
  <c r="N17" i="2" s="1"/>
  <c r="B18" i="2"/>
  <c r="N18" i="2" s="1"/>
  <c r="B19" i="2"/>
  <c r="N19" i="2" s="1"/>
  <c r="B20" i="2"/>
  <c r="N20" i="2" s="1"/>
  <c r="B21" i="2"/>
  <c r="N21" i="2" s="1"/>
  <c r="B22" i="2"/>
  <c r="N22" i="2" s="1"/>
  <c r="B23" i="2"/>
  <c r="N23" i="2" s="1"/>
  <c r="B24" i="2"/>
  <c r="N24" i="2" s="1"/>
  <c r="B25" i="2"/>
  <c r="N25" i="2" s="1"/>
  <c r="B26" i="2"/>
  <c r="N26" i="2" s="1"/>
  <c r="B27" i="2"/>
  <c r="N27" i="2" s="1"/>
  <c r="B28" i="2"/>
  <c r="N28" i="2" s="1"/>
  <c r="B29" i="2"/>
  <c r="N29" i="2" s="1"/>
  <c r="B30" i="2"/>
  <c r="N30" i="2" s="1"/>
  <c r="B31" i="2"/>
  <c r="N31" i="2" s="1"/>
  <c r="B32" i="2"/>
  <c r="N32" i="2" s="1"/>
  <c r="B33" i="2"/>
  <c r="N33" i="2" s="1"/>
  <c r="B34" i="2"/>
  <c r="N34" i="2" s="1"/>
  <c r="B35" i="2"/>
  <c r="N35" i="2" s="1"/>
  <c r="B36" i="2"/>
  <c r="N36" i="2" s="1"/>
  <c r="B37" i="2"/>
  <c r="N37" i="2" s="1"/>
  <c r="B38" i="2"/>
  <c r="N38" i="2" s="1"/>
  <c r="B39" i="2"/>
  <c r="N39" i="2" s="1"/>
  <c r="B40" i="2"/>
  <c r="N40" i="2" s="1"/>
  <c r="B41" i="2"/>
  <c r="N41" i="2" s="1"/>
  <c r="B42" i="2"/>
  <c r="N42" i="2" s="1"/>
  <c r="B43" i="2"/>
  <c r="N43" i="2" s="1"/>
  <c r="B44" i="2"/>
  <c r="N44" i="2" s="1"/>
  <c r="B45" i="2"/>
  <c r="N45" i="2" s="1"/>
  <c r="B46" i="2"/>
  <c r="N46" i="2" s="1"/>
  <c r="B47" i="2"/>
  <c r="N47" i="2" s="1"/>
  <c r="B48" i="2"/>
  <c r="N48" i="2" s="1"/>
  <c r="B49" i="2"/>
  <c r="N49" i="2" s="1"/>
  <c r="B50" i="2"/>
  <c r="N50" i="2" s="1"/>
  <c r="B51" i="2"/>
  <c r="N51" i="2" s="1"/>
  <c r="B52" i="2"/>
  <c r="N52" i="2" s="1"/>
  <c r="B53" i="2"/>
  <c r="N53" i="2" s="1"/>
  <c r="B54" i="2"/>
  <c r="N54" i="2" s="1"/>
  <c r="B55" i="2"/>
  <c r="N55" i="2" s="1"/>
  <c r="B56" i="2"/>
  <c r="N56" i="2" s="1"/>
  <c r="B57" i="2"/>
  <c r="N57" i="2" s="1"/>
  <c r="B58" i="2"/>
  <c r="N58" i="2" s="1"/>
  <c r="B59" i="2"/>
  <c r="N59" i="2" s="1"/>
  <c r="B60" i="2"/>
  <c r="N60" i="2" s="1"/>
  <c r="B61" i="2"/>
  <c r="N61" i="2" s="1"/>
  <c r="B62" i="2"/>
  <c r="N62" i="2" s="1"/>
  <c r="B63" i="2"/>
  <c r="N63" i="2" s="1"/>
  <c r="B64" i="2"/>
  <c r="N64" i="2" s="1"/>
  <c r="B65" i="2"/>
  <c r="N65" i="2" s="1"/>
  <c r="B66" i="2"/>
  <c r="N66" i="2" s="1"/>
  <c r="B67" i="2"/>
  <c r="N67" i="2" s="1"/>
  <c r="B68" i="2"/>
  <c r="N68" i="2" s="1"/>
  <c r="B69" i="2"/>
  <c r="N69" i="2" s="1"/>
  <c r="B70" i="2"/>
  <c r="N70" i="2" s="1"/>
  <c r="B71" i="2"/>
  <c r="N71" i="2" s="1"/>
  <c r="B72" i="2"/>
  <c r="N72" i="2" s="1"/>
  <c r="B73" i="2"/>
  <c r="N73" i="2" s="1"/>
  <c r="B74" i="2"/>
  <c r="N74" i="2" s="1"/>
  <c r="B75" i="2"/>
  <c r="N75" i="2" s="1"/>
  <c r="B76" i="2"/>
  <c r="N76" i="2" s="1"/>
  <c r="B77" i="2"/>
  <c r="N77" i="2" s="1"/>
  <c r="B78" i="2"/>
  <c r="N78" i="2" s="1"/>
  <c r="B79" i="2"/>
  <c r="N79" i="2" s="1"/>
  <c r="B80" i="2"/>
  <c r="N80" i="2" s="1"/>
  <c r="B81" i="2"/>
  <c r="N81" i="2" s="1"/>
  <c r="B82" i="2"/>
  <c r="N82" i="2" s="1"/>
  <c r="B83" i="2"/>
  <c r="N83" i="2" s="1"/>
  <c r="B84" i="2"/>
  <c r="N84" i="2" s="1"/>
  <c r="B85" i="2"/>
  <c r="N85" i="2" s="1"/>
  <c r="B86" i="2"/>
  <c r="N86" i="2" s="1"/>
  <c r="B87" i="2"/>
  <c r="N87" i="2" s="1"/>
  <c r="B88" i="2"/>
  <c r="N88" i="2" s="1"/>
  <c r="B89" i="2"/>
  <c r="N89" i="2" s="1"/>
  <c r="B90" i="2"/>
  <c r="N90" i="2" s="1"/>
  <c r="B91" i="2"/>
  <c r="N91" i="2" s="1"/>
  <c r="B92" i="2"/>
  <c r="N92" i="2" s="1"/>
  <c r="B93" i="2"/>
  <c r="N93" i="2" s="1"/>
  <c r="B94" i="2"/>
  <c r="N94" i="2" s="1"/>
  <c r="B95" i="2"/>
  <c r="N95" i="2" s="1"/>
  <c r="B96" i="2"/>
  <c r="N96" i="2" s="1"/>
  <c r="B97" i="2"/>
  <c r="N97" i="2" s="1"/>
  <c r="B98" i="2"/>
  <c r="N98" i="2" s="1"/>
  <c r="B99" i="2"/>
  <c r="N99" i="2" s="1"/>
  <c r="B100" i="2"/>
  <c r="N100" i="2" s="1"/>
  <c r="B101" i="2"/>
  <c r="N101" i="2" s="1"/>
  <c r="B102" i="2"/>
  <c r="N102" i="2" s="1"/>
  <c r="B103" i="2"/>
  <c r="N103" i="2" s="1"/>
  <c r="B104" i="2"/>
  <c r="N104" i="2" s="1"/>
  <c r="B105" i="2"/>
  <c r="N105" i="2" s="1"/>
  <c r="B3" i="2"/>
  <c r="N3" i="2" s="1"/>
  <c r="A625" i="2" l="1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60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210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106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2" i="2"/>
</calcChain>
</file>

<file path=xl/sharedStrings.xml><?xml version="1.0" encoding="utf-8"?>
<sst xmlns="http://schemas.openxmlformats.org/spreadsheetml/2006/main" count="4284" uniqueCount="132">
  <si>
    <t>Марка конвектора</t>
  </si>
  <si>
    <t>Коралл</t>
  </si>
  <si>
    <t>напольный</t>
  </si>
  <si>
    <t xml:space="preserve">ОАО «ФИРМА ИЗОТЕРМ» тел.+7(812)322-88-82
</t>
  </si>
  <si>
    <t>URL##OTHER##</t>
  </si>
  <si>
    <t>Межосевое расстояние##LENGTH##MILLIMETERS</t>
  </si>
  <si>
    <t>H##LENGTH##MILLIMETERS</t>
  </si>
  <si>
    <t>B##LENGTH##MILLIMETERS</t>
  </si>
  <si>
    <t>L##LENGTH##MILLIMETERS</t>
  </si>
  <si>
    <t>Qну_dT70##HVAC_HEATING_LOAD##WATTS</t>
  </si>
  <si>
    <t>Qну_dT60##HVAC_HEATING_LOAD##WATTS</t>
  </si>
  <si>
    <t>Qну_dT50##HVAC_HEATING_LOAD##WATTS</t>
  </si>
  <si>
    <t>Тип отопительного прибора##OTHER##</t>
  </si>
  <si>
    <t>Столбец1</t>
  </si>
  <si>
    <t>T0</t>
  </si>
  <si>
    <t>T2</t>
  </si>
  <si>
    <t xml:space="preserve"> НКПОН 05-08.50</t>
  </si>
  <si>
    <t xml:space="preserve"> НКПОН 05-08.60</t>
  </si>
  <si>
    <t xml:space="preserve"> НКПОН 05-08.70</t>
  </si>
  <si>
    <t xml:space="preserve"> НКПОН 05-08.80</t>
  </si>
  <si>
    <t xml:space="preserve"> НКПОН 05-08.90</t>
  </si>
  <si>
    <t xml:space="preserve"> НКПОН 05-08.100</t>
  </si>
  <si>
    <t xml:space="preserve"> НКПОН 05-08.110</t>
  </si>
  <si>
    <t xml:space="preserve"> НКПОН 05-08.120</t>
  </si>
  <si>
    <t xml:space="preserve"> НКПОН 05-08.130</t>
  </si>
  <si>
    <t xml:space="preserve"> НКПОН 05-08.140</t>
  </si>
  <si>
    <t xml:space="preserve"> НКПОН 05-08.150</t>
  </si>
  <si>
    <t xml:space="preserve"> НКПОН 05-08.160</t>
  </si>
  <si>
    <t xml:space="preserve"> НКПОН 05-08.170</t>
  </si>
  <si>
    <t xml:space="preserve"> НКПОН 05-08.180</t>
  </si>
  <si>
    <t xml:space="preserve"> НКПОН 05-08.190</t>
  </si>
  <si>
    <t xml:space="preserve"> НКПОН 05-08.200</t>
  </si>
  <si>
    <t xml:space="preserve"> НКПОН 05-08.210</t>
  </si>
  <si>
    <t xml:space="preserve"> НКПОН 05-08.220</t>
  </si>
  <si>
    <t xml:space="preserve"> НКПОН 05-08.230</t>
  </si>
  <si>
    <t xml:space="preserve"> НКПОН 05-08.240</t>
  </si>
  <si>
    <t xml:space="preserve"> НКПОН 05-08.250</t>
  </si>
  <si>
    <t xml:space="preserve"> НКПОН 05-08.260</t>
  </si>
  <si>
    <t xml:space="preserve"> НКПОН 05-08.270</t>
  </si>
  <si>
    <t xml:space="preserve"> НКПОН 05-08.280</t>
  </si>
  <si>
    <t xml:space="preserve"> НКПОН 05-08.290</t>
  </si>
  <si>
    <t xml:space="preserve"> НКПОН 05-08.300</t>
  </si>
  <si>
    <t xml:space="preserve"> НКПОН 05-10.50</t>
  </si>
  <si>
    <t xml:space="preserve"> НКПОН 05-10.60</t>
  </si>
  <si>
    <t xml:space="preserve"> НКПОН 05-10.70</t>
  </si>
  <si>
    <t xml:space="preserve"> НКПОН 05-10.80</t>
  </si>
  <si>
    <t xml:space="preserve"> НКПОН 05-10.90</t>
  </si>
  <si>
    <t xml:space="preserve"> НКПОН 05-10.100</t>
  </si>
  <si>
    <t xml:space="preserve"> НКПОН 05-10.110</t>
  </si>
  <si>
    <t xml:space="preserve"> НКПОН 05-10.120</t>
  </si>
  <si>
    <t xml:space="preserve"> НКПОН 05-10.130</t>
  </si>
  <si>
    <t xml:space="preserve"> НКПОН 05-10.140</t>
  </si>
  <si>
    <t xml:space="preserve"> НКПОН 05-10.150</t>
  </si>
  <si>
    <t xml:space="preserve"> НКПОН 05-10.160</t>
  </si>
  <si>
    <t xml:space="preserve"> НКПОН 05-10.170</t>
  </si>
  <si>
    <t xml:space="preserve"> НКПОН 05-10.180</t>
  </si>
  <si>
    <t xml:space="preserve"> НКПОН 05-10.190</t>
  </si>
  <si>
    <t xml:space="preserve"> НКПОН 05-10.200</t>
  </si>
  <si>
    <t xml:space="preserve"> НКПОН 05-10.210</t>
  </si>
  <si>
    <t xml:space="preserve"> НКПОН 05-10.220</t>
  </si>
  <si>
    <t xml:space="preserve"> НКПОН 05-10.230</t>
  </si>
  <si>
    <t xml:space="preserve"> НКПОН 05-10.240</t>
  </si>
  <si>
    <t xml:space="preserve"> НКПОН 05-10.250</t>
  </si>
  <si>
    <t xml:space="preserve"> НКПОН 05-10.260</t>
  </si>
  <si>
    <t xml:space="preserve"> НКПОН 05-10.270</t>
  </si>
  <si>
    <t xml:space="preserve"> НКПОН 05-10.280</t>
  </si>
  <si>
    <t xml:space="preserve"> НКПОН 05-10.290</t>
  </si>
  <si>
    <t xml:space="preserve"> НКПОН 05-10.300</t>
  </si>
  <si>
    <t xml:space="preserve"> НКПОН 10-15.50</t>
  </si>
  <si>
    <t xml:space="preserve"> НКПОН 10-15.60</t>
  </si>
  <si>
    <t xml:space="preserve"> НКПОН 10-15.70</t>
  </si>
  <si>
    <t xml:space="preserve"> НКПОН 10-15.80</t>
  </si>
  <si>
    <t xml:space="preserve"> НКПОН 10-15.90</t>
  </si>
  <si>
    <t xml:space="preserve"> НКПОН 10-15.100</t>
  </si>
  <si>
    <t xml:space="preserve"> НКПОН 10-15.110</t>
  </si>
  <si>
    <t xml:space="preserve"> НКПОН 10-15.120</t>
  </si>
  <si>
    <t xml:space="preserve"> НКПОН 10-15.130</t>
  </si>
  <si>
    <t xml:space="preserve"> НКПОН 10-15.140</t>
  </si>
  <si>
    <t xml:space="preserve"> НКПОН 10-15.150</t>
  </si>
  <si>
    <t xml:space="preserve"> НКПОН 10-15.160</t>
  </si>
  <si>
    <t xml:space="preserve"> НКПОН 10-15.170</t>
  </si>
  <si>
    <t xml:space="preserve"> НКПОН 10-15.180</t>
  </si>
  <si>
    <t xml:space="preserve"> НКПОН 10-15.190</t>
  </si>
  <si>
    <t xml:space="preserve"> НКПОН 10-15.200</t>
  </si>
  <si>
    <t xml:space="preserve"> НКПОН 10-15.210</t>
  </si>
  <si>
    <t xml:space="preserve"> НКПОН 10-15.220</t>
  </si>
  <si>
    <t xml:space="preserve"> НКПОН 10-15.230</t>
  </si>
  <si>
    <t xml:space="preserve"> НКПОН 10-15.240</t>
  </si>
  <si>
    <t xml:space="preserve"> НКПОН 10-15.250</t>
  </si>
  <si>
    <t xml:space="preserve"> НКПОН 10-15.260</t>
  </si>
  <si>
    <t xml:space="preserve"> НКПОН 10-15.270</t>
  </si>
  <si>
    <t xml:space="preserve"> НКПОН 10-15.280</t>
  </si>
  <si>
    <t xml:space="preserve"> НКПОН 10-15.290</t>
  </si>
  <si>
    <t xml:space="preserve"> НКПОН 10-15.300</t>
  </si>
  <si>
    <t xml:space="preserve"> НКПОН 20-25.50</t>
  </si>
  <si>
    <t xml:space="preserve"> НКПОН 20-25.60</t>
  </si>
  <si>
    <t xml:space="preserve"> НКПОН 20-25.70</t>
  </si>
  <si>
    <t xml:space="preserve"> НКПОН 20-25.80</t>
  </si>
  <si>
    <t xml:space="preserve"> НКПОН 20-25.90</t>
  </si>
  <si>
    <t xml:space="preserve"> НКПОН 20-25.100</t>
  </si>
  <si>
    <t xml:space="preserve"> НКПОН 20-25.110</t>
  </si>
  <si>
    <t xml:space="preserve"> НКПОН 20-25.120</t>
  </si>
  <si>
    <t xml:space="preserve"> НКПОН 20-25.130</t>
  </si>
  <si>
    <t xml:space="preserve"> НКПОН 20-25.140</t>
  </si>
  <si>
    <t xml:space="preserve"> НКПОН 20-25.150</t>
  </si>
  <si>
    <t xml:space="preserve"> НКПОН 20-25.160</t>
  </si>
  <si>
    <t xml:space="preserve"> НКПОН 20-25.170</t>
  </si>
  <si>
    <t xml:space="preserve"> НКПОН 20-25.180</t>
  </si>
  <si>
    <t xml:space="preserve"> НКПОН 20-25.190</t>
  </si>
  <si>
    <t xml:space="preserve"> НКПОН 20-25.200</t>
  </si>
  <si>
    <t xml:space="preserve"> НКПОН 20-25.210</t>
  </si>
  <si>
    <t xml:space="preserve"> НКПОН 20-25.220</t>
  </si>
  <si>
    <t xml:space="preserve"> НКПОН 20-25.230</t>
  </si>
  <si>
    <t xml:space="preserve"> НКПОН 20-25.240</t>
  </si>
  <si>
    <t xml:space="preserve"> НКПОН 20-25.250</t>
  </si>
  <si>
    <t xml:space="preserve"> НКПОН 20-25.260</t>
  </si>
  <si>
    <t xml:space="preserve"> НКПОН 20-25.270</t>
  </si>
  <si>
    <t xml:space="preserve"> НКПОН 20-25.280</t>
  </si>
  <si>
    <t xml:space="preserve"> НКПОН 20-25.290</t>
  </si>
  <si>
    <t xml:space="preserve"> НКПОН 20-25.300</t>
  </si>
  <si>
    <t>Столбец2</t>
  </si>
  <si>
    <t>ADSK_Наименование краткое##OTHER##</t>
  </si>
  <si>
    <t>ADSK_Наименование##OTHER##</t>
  </si>
  <si>
    <t>с алюминиевой решеткой</t>
  </si>
  <si>
    <t>со стальной решеткой</t>
  </si>
  <si>
    <t>с просечной решеткой</t>
  </si>
  <si>
    <t>https://isoterm.ru/product/napolnye-konvektory/korall-konvektor-dlya-vysokogo-ostekleniya-minimalnaya-vysota/</t>
  </si>
  <si>
    <t>Термостатический элемент##OTHER##</t>
  </si>
  <si>
    <t>Встроенный термоклапан</t>
  </si>
  <si>
    <t>ADSK_Завод-изготовитель##OTHER##</t>
  </si>
  <si>
    <t>ADSK_Код изделия##OTHER##</t>
  </si>
  <si>
    <t>ADSK_Масса_Текст##OTHER##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</si>
</sst>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0.00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Arial Cyr"/>
    </font>
    <font>
      <sz val="8"/>
      <name val="Arial Cyr"/>
    </font>
    <font>
      <sz val="11"/>
      <color theme="1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b/>
      <sz val="8"/>
      <name val="Arial Cyr"/>
    </font>
    <font>
      <sz val="8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b/>
      <sz val="8"/>
      <color theme="1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 tint="0.59999389629810485"/>
        <bgColor indexed="65"/>
      </patternFill>
    </fill>
    <fill>
      <patternFill patternType="solid">
        <fgColor rgb="FFF79646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5" fillId="2" borderId="0" applyNumberFormat="0" applyBorder="0" applyAlignment="0" applyProtection="0"/>
    <xf numFmtId="0" fontId="4" fillId="3" borderId="0" applyNumberFormat="0" applyBorder="0" applyAlignment="0" applyProtection="0"/>
    <xf numFmtId="0" fontId="8" fillId="0" borderId="0" applyNumberFormat="0" applyFill="0" applyBorder="0" applyAlignment="0" applyProtection="0"/>
  </cellStyleXfs>
  <cellXfs count="28">
    <xf numFmtId="0" fontId="0" fillId="0" borderId="0" xfId="0"/>
    <xf numFmtId="0" fontId="0" fillId="0" borderId="0" xfId="0"/>
    <xf numFmtId="0" fontId="5" fillId="2" borderId="0" xfId="1"/>
    <xf numFmtId="0" fontId="4" fillId="3" borderId="0" xfId="2"/>
    <xf numFmtId="0" fontId="0" fillId="0" borderId="0" xfId="0"/>
    <xf numFmtId="0" fontId="0" fillId="0" borderId="0" xfId="0" applyFill="1"/>
    <xf numFmtId="0" fontId="1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6" fillId="0" borderId="2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2" applyFont="1" applyFill="1" applyBorder="1" applyAlignment="1">
      <alignment horizontal="center" vertical="center"/>
    </xf>
    <xf numFmtId="49" fontId="9" fillId="0" borderId="1" xfId="2" applyNumberFormat="1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1" fontId="9" fillId="0" borderId="1" xfId="1" applyNumberFormat="1" applyFont="1" applyFill="1" applyBorder="1" applyAlignment="1">
      <alignment horizontal="center" vertical="center"/>
    </xf>
    <xf numFmtId="1" fontId="9" fillId="0" borderId="1" xfId="2" applyNumberFormat="1" applyFont="1" applyFill="1" applyBorder="1" applyAlignment="1">
      <alignment horizontal="center" vertical="center"/>
    </xf>
  </cellXfs>
  <cellStyles count="4">
    <cellStyle name="40% — акцент3" xfId="2" builtinId="39"/>
    <cellStyle name="Гиперссылка" xfId="3" builtinId="8"/>
    <cellStyle name="Нейтральный" xfId="1" builtinId="28"/>
    <cellStyle name="Обычный" xfId="0" builtinId="0"/>
  </cellStyles>
  <dxfs count="21"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numFmt numFmtId="166" formatCode="0.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30" formatCode="@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64" formatCode="#,##0.00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vertAlign val="baseline"/>
        <sz val="10"/>
        <color theme="1"/>
        <name val="Calibri"/>
        <family val="2"/>
        <charset val="204"/>
        <scheme val="minor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DBAF6DCA-6692-4094-81AC-1DA2B204DD57}" name="Таблица1" displayName="Таблица1" ref="A1:S625" totalsRowShown="0" headerRowDxfId="20" dataDxfId="19">
  <autoFilter ref="A1:S625" xr:uid="{A0130C86-7DFA-4921-AEBF-CCFBF07B041A}"/>
  <tableColumns count="19">
    <tableColumn id="1" xr3:uid="{409FE496-C41E-4AFA-BD50-73B4BFE9EA2F}" name="Столбец1" dataDxfId="18">
      <calculatedColumnFormula>CONCATENATE(C2,", ",D2)&amp;" с алюминиевой решеткой"</calculatedColumnFormula>
    </tableColumn>
    <tableColumn id="24" xr3:uid="{6C2C5B10-9721-4432-9FA7-D5DD5555700D}" name="Столбец2" dataDxfId="17"/>
    <tableColumn id="2" xr3:uid="{35D234F0-BBA4-4546-B8B3-06C67D7A6D89}" name="Марка конвектора" dataDxfId="16"/>
    <tableColumn id="3" xr3:uid="{852F752E-3619-49CA-85D7-111E57F5B49A}" name="ADSK_Код изделия##OTHER##" dataDxfId="15"/>
    <tableColumn id="4" xr3:uid="{BB33C9DC-7E17-49E8-A7F2-6F7AFB15203F}" name="H##LENGTH##MILLIMETERS" dataDxfId="14"/>
    <tableColumn id="5" xr3:uid="{AF34300C-20A9-476C-AAA1-438DE18EA28F}" name="B##LENGTH##MILLIMETERS" dataDxfId="13"/>
    <tableColumn id="6" xr3:uid="{F16DB256-CC90-411D-B656-34E8F64D4C58}" name="L##LENGTH##MILLIMETERS" dataDxfId="12"/>
    <tableColumn id="7" xr3:uid="{8929F998-3CF1-4A1E-B9AA-A523BC5B9170}" name="Тип отопительного прибора##OTHER##" dataDxfId="11"/>
    <tableColumn id="8" xr3:uid="{A5D50630-4AAF-4805-9269-3D0C264D9238}" name="Qну_dT70##HVAC_HEATING_LOAD##WATTS" dataDxfId="10"/>
    <tableColumn id="9" xr3:uid="{126BE7F9-CAAC-4D3C-AB46-4FB68A33E689}" name="Qну_dT60##HVAC_HEATING_LOAD##WATTS" dataDxfId="9"/>
    <tableColumn id="10" xr3:uid="{BAF3E26F-26B3-49A7-8881-EC9F8D1C091E}" name="Qну_dT50##HVAC_HEATING_LOAD##WATTS" dataDxfId="8"/>
    <tableColumn id="20" xr3:uid="{41D43580-5794-4EAD-99B1-960449739C03}" name="Встроенный термоклапан" dataDxfId="7"/>
    <tableColumn id="22" xr3:uid="{F859F61E-A704-4663-84FD-CB5DF4F80387}" name="ADSK_Наименование краткое##OTHER##" dataDxfId="6">
      <calculatedColumnFormula>_xlfn.CONCAT(Таблица1[[#This Row],[ADSK_Код изделия'#'#OTHER'#'#]],", Л, ",Таблица1[[#This Row],[Встроенный термоклапан]])</calculatedColumnFormula>
    </tableColumn>
    <tableColumn id="23" xr3:uid="{FF9D83E6-DBB0-452F-B0FE-1FE12FD746E0}" name="ADSK_Наименование##OTHER##" dataDxfId="5">
      <calculatedColumnFormula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calculatedColumnFormula>
    </tableColumn>
    <tableColumn id="16" xr3:uid="{8B4A7838-7D00-4CDA-88F4-3C8095755847}" name="Межосевое расстояние##LENGTH##MILLIMETERS" dataDxfId="4"/>
    <tableColumn id="17" xr3:uid="{532573AD-EF8B-4DB6-AA9E-BC9580C8D612}" name="ADSK_Завод-изготовитель##OTHER##" dataDxfId="3"/>
    <tableColumn id="18" xr3:uid="{E2E9F25D-DE33-4003-A692-C8A11B1DA3E7}" name="ADSK_Масса_Текст##OTHER##" dataDxfId="2"/>
    <tableColumn id="19" xr3:uid="{B1496F92-E038-4F29-9A71-AD7D3EA75876}" name="URL##OTHER##" dataDxfId="1"/>
    <tableColumn id="21" xr3:uid="{D96CBD8E-C363-49FA-86D7-9BA36A4321F5}" name="Термостатический элемент##OTHER##" dataDxfId="0"/>
  </tableColumns>
  <tableStyleInfo name="TableStyleLight14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isoterm.ru/product/napolnye-konvektory/korall-konvektor-dlya-vysokogo-ostekleniya-minimalnaya-vysota/" TargetMode="External"/><Relationship Id="rId21" Type="http://schemas.openxmlformats.org/officeDocument/2006/relationships/hyperlink" Target="https://isoterm.ru/product/napolnye-konvektory/korall-konvektor-dlya-vysokogo-ostekleniya-minimalnaya-vysota/" TargetMode="External"/><Relationship Id="rId324" Type="http://schemas.openxmlformats.org/officeDocument/2006/relationships/hyperlink" Target="https://isoterm.ru/product/napolnye-konvektory/korall-konvektor-dlya-vysokogo-ostekleniya-minimalnaya-vysota/" TargetMode="External"/><Relationship Id="rId531" Type="http://schemas.openxmlformats.org/officeDocument/2006/relationships/hyperlink" Target="https://isoterm.ru/product/napolnye-konvektory/korall-konvektor-dlya-vysokogo-ostekleniya-minimalnaya-vysota/" TargetMode="External"/><Relationship Id="rId170" Type="http://schemas.openxmlformats.org/officeDocument/2006/relationships/hyperlink" Target="https://isoterm.ru/product/napolnye-konvektory/korall-konvektor-dlya-vysokogo-ostekleniya-minimalnaya-vysota/" TargetMode="External"/><Relationship Id="rId268" Type="http://schemas.openxmlformats.org/officeDocument/2006/relationships/hyperlink" Target="https://isoterm.ru/product/napolnye-konvektory/korall-konvektor-dlya-vysokogo-ostekleniya-minimalnaya-vysota/" TargetMode="External"/><Relationship Id="rId475" Type="http://schemas.openxmlformats.org/officeDocument/2006/relationships/hyperlink" Target="https://isoterm.ru/product/napolnye-konvektory/korall-konvektor-dlya-vysokogo-ostekleniya-minimalnaya-vysota/" TargetMode="External"/><Relationship Id="rId32" Type="http://schemas.openxmlformats.org/officeDocument/2006/relationships/hyperlink" Target="https://isoterm.ru/product/napolnye-konvektory/korall-konvektor-dlya-vysokogo-ostekleniya-minimalnaya-vysota/" TargetMode="External"/><Relationship Id="rId128" Type="http://schemas.openxmlformats.org/officeDocument/2006/relationships/hyperlink" Target="https://isoterm.ru/product/napolnye-konvektory/korall-konvektor-dlya-vysokogo-ostekleniya-minimalnaya-vysota/" TargetMode="External"/><Relationship Id="rId335" Type="http://schemas.openxmlformats.org/officeDocument/2006/relationships/hyperlink" Target="https://isoterm.ru/product/napolnye-konvektory/korall-konvektor-dlya-vysokogo-ostekleniya-minimalnaya-vysota/" TargetMode="External"/><Relationship Id="rId542" Type="http://schemas.openxmlformats.org/officeDocument/2006/relationships/hyperlink" Target="https://isoterm.ru/product/napolnye-konvektory/korall-konvektor-dlya-vysokogo-ostekleniya-minimalnaya-vysota/" TargetMode="External"/><Relationship Id="rId181" Type="http://schemas.openxmlformats.org/officeDocument/2006/relationships/hyperlink" Target="https://isoterm.ru/product/napolnye-konvektory/korall-konvektor-dlya-vysokogo-ostekleniya-minimalnaya-vysota/" TargetMode="External"/><Relationship Id="rId402" Type="http://schemas.openxmlformats.org/officeDocument/2006/relationships/hyperlink" Target="https://isoterm.ru/product/napolnye-konvektory/korall-konvektor-dlya-vysokogo-ostekleniya-minimalnaya-vysota/" TargetMode="External"/><Relationship Id="rId279" Type="http://schemas.openxmlformats.org/officeDocument/2006/relationships/hyperlink" Target="https://isoterm.ru/product/napolnye-konvektory/korall-konvektor-dlya-vysokogo-ostekleniya-minimalnaya-vysota/" TargetMode="External"/><Relationship Id="rId486" Type="http://schemas.openxmlformats.org/officeDocument/2006/relationships/hyperlink" Target="https://isoterm.ru/product/napolnye-konvektory/korall-konvektor-dlya-vysokogo-ostekleniya-minimalnaya-vysota/" TargetMode="External"/><Relationship Id="rId43" Type="http://schemas.openxmlformats.org/officeDocument/2006/relationships/hyperlink" Target="https://isoterm.ru/product/napolnye-konvektory/korall-konvektor-dlya-vysokogo-ostekleniya-minimalnaya-vysota/" TargetMode="External"/><Relationship Id="rId139" Type="http://schemas.openxmlformats.org/officeDocument/2006/relationships/hyperlink" Target="https://isoterm.ru/product/napolnye-konvektory/korall-konvektor-dlya-vysokogo-ostekleniya-minimalnaya-vysota/" TargetMode="External"/><Relationship Id="rId346" Type="http://schemas.openxmlformats.org/officeDocument/2006/relationships/hyperlink" Target="https://isoterm.ru/product/napolnye-konvektory/korall-konvektor-dlya-vysokogo-ostekleniya-minimalnaya-vysota/" TargetMode="External"/><Relationship Id="rId553" Type="http://schemas.openxmlformats.org/officeDocument/2006/relationships/hyperlink" Target="https://isoterm.ru/product/napolnye-konvektory/korall-konvektor-dlya-vysokogo-ostekleniya-minimalnaya-vysota/" TargetMode="External"/><Relationship Id="rId192" Type="http://schemas.openxmlformats.org/officeDocument/2006/relationships/hyperlink" Target="https://isoterm.ru/product/napolnye-konvektory/korall-konvektor-dlya-vysokogo-ostekleniya-minimalnaya-vysota/" TargetMode="External"/><Relationship Id="rId206" Type="http://schemas.openxmlformats.org/officeDocument/2006/relationships/hyperlink" Target="https://isoterm.ru/product/napolnye-konvektory/korall-konvektor-dlya-vysokogo-ostekleniya-minimalnaya-vysota/" TargetMode="External"/><Relationship Id="rId413" Type="http://schemas.openxmlformats.org/officeDocument/2006/relationships/hyperlink" Target="https://isoterm.ru/product/napolnye-konvektory/korall-konvektor-dlya-vysokogo-ostekleniya-minimalnaya-vysota/" TargetMode="External"/><Relationship Id="rId497" Type="http://schemas.openxmlformats.org/officeDocument/2006/relationships/hyperlink" Target="https://isoterm.ru/product/napolnye-konvektory/korall-konvektor-dlya-vysokogo-ostekleniya-minimalnaya-vysota/" TargetMode="External"/><Relationship Id="rId620" Type="http://schemas.openxmlformats.org/officeDocument/2006/relationships/hyperlink" Target="https://isoterm.ru/product/napolnye-konvektory/korall-konvektor-dlya-vysokogo-ostekleniya-minimalnaya-vysota/" TargetMode="External"/><Relationship Id="rId357" Type="http://schemas.openxmlformats.org/officeDocument/2006/relationships/hyperlink" Target="https://isoterm.ru/product/napolnye-konvektory/korall-konvektor-dlya-vysokogo-ostekleniya-minimalnaya-vysota/" TargetMode="External"/><Relationship Id="rId54" Type="http://schemas.openxmlformats.org/officeDocument/2006/relationships/hyperlink" Target="https://isoterm.ru/product/napolnye-konvektory/korall-konvektor-dlya-vysokogo-ostekleniya-minimalnaya-vysota/" TargetMode="External"/><Relationship Id="rId217" Type="http://schemas.openxmlformats.org/officeDocument/2006/relationships/hyperlink" Target="https://isoterm.ru/product/napolnye-konvektory/korall-konvektor-dlya-vysokogo-ostekleniya-minimalnaya-vysota/" TargetMode="External"/><Relationship Id="rId564" Type="http://schemas.openxmlformats.org/officeDocument/2006/relationships/hyperlink" Target="https://isoterm.ru/product/napolnye-konvektory/korall-konvektor-dlya-vysokogo-ostekleniya-minimalnaya-vysota/" TargetMode="External"/><Relationship Id="rId424" Type="http://schemas.openxmlformats.org/officeDocument/2006/relationships/hyperlink" Target="https://isoterm.ru/product/napolnye-konvektory/korall-konvektor-dlya-vysokogo-ostekleniya-minimalnaya-vysota/" TargetMode="External"/><Relationship Id="rId270" Type="http://schemas.openxmlformats.org/officeDocument/2006/relationships/hyperlink" Target="https://isoterm.ru/product/napolnye-konvektory/korall-konvektor-dlya-vysokogo-ostekleniya-minimalnaya-vysota/" TargetMode="External"/><Relationship Id="rId65" Type="http://schemas.openxmlformats.org/officeDocument/2006/relationships/hyperlink" Target="https://isoterm.ru/product/napolnye-konvektory/korall-konvektor-dlya-vysokogo-ostekleniya-minimalnaya-vysota/" TargetMode="External"/><Relationship Id="rId130" Type="http://schemas.openxmlformats.org/officeDocument/2006/relationships/hyperlink" Target="https://isoterm.ru/product/napolnye-konvektory/korall-konvektor-dlya-vysokogo-ostekleniya-minimalnaya-vysota/" TargetMode="External"/><Relationship Id="rId368" Type="http://schemas.openxmlformats.org/officeDocument/2006/relationships/hyperlink" Target="https://isoterm.ru/product/napolnye-konvektory/korall-konvektor-dlya-vysokogo-ostekleniya-minimalnaya-vysota/" TargetMode="External"/><Relationship Id="rId575" Type="http://schemas.openxmlformats.org/officeDocument/2006/relationships/hyperlink" Target="https://isoterm.ru/product/napolnye-konvektory/korall-konvektor-dlya-vysokogo-ostekleniya-minimalnaya-vysota/" TargetMode="External"/><Relationship Id="rId228" Type="http://schemas.openxmlformats.org/officeDocument/2006/relationships/hyperlink" Target="https://isoterm.ru/product/napolnye-konvektory/korall-konvektor-dlya-vysokogo-ostekleniya-minimalnaya-vysota/" TargetMode="External"/><Relationship Id="rId435" Type="http://schemas.openxmlformats.org/officeDocument/2006/relationships/hyperlink" Target="https://isoterm.ru/product/napolnye-konvektory/korall-konvektor-dlya-vysokogo-ostekleniya-minimalnaya-vysota/" TargetMode="External"/><Relationship Id="rId281" Type="http://schemas.openxmlformats.org/officeDocument/2006/relationships/hyperlink" Target="https://isoterm.ru/product/napolnye-konvektory/korall-konvektor-dlya-vysokogo-ostekleniya-minimalnaya-vysota/" TargetMode="External"/><Relationship Id="rId502" Type="http://schemas.openxmlformats.org/officeDocument/2006/relationships/hyperlink" Target="https://isoterm.ru/product/napolnye-konvektory/korall-konvektor-dlya-vysokogo-ostekleniya-minimalnaya-vysota/" TargetMode="External"/><Relationship Id="rId76" Type="http://schemas.openxmlformats.org/officeDocument/2006/relationships/hyperlink" Target="https://isoterm.ru/product/napolnye-konvektory/korall-konvektor-dlya-vysokogo-ostekleniya-minimalnaya-vysota/" TargetMode="External"/><Relationship Id="rId141" Type="http://schemas.openxmlformats.org/officeDocument/2006/relationships/hyperlink" Target="https://isoterm.ru/product/napolnye-konvektory/korall-konvektor-dlya-vysokogo-ostekleniya-minimalnaya-vysota/" TargetMode="External"/><Relationship Id="rId379" Type="http://schemas.openxmlformats.org/officeDocument/2006/relationships/hyperlink" Target="https://isoterm.ru/product/napolnye-konvektory/korall-konvektor-dlya-vysokogo-ostekleniya-minimalnaya-vysota/" TargetMode="External"/><Relationship Id="rId586" Type="http://schemas.openxmlformats.org/officeDocument/2006/relationships/hyperlink" Target="https://isoterm.ru/product/napolnye-konvektory/korall-konvektor-dlya-vysokogo-ostekleniya-minimalnaya-vysota/" TargetMode="External"/><Relationship Id="rId7" Type="http://schemas.openxmlformats.org/officeDocument/2006/relationships/hyperlink" Target="https://isoterm.ru/product/napolnye-konvektory/korall-konvektor-dlya-vysokogo-ostekleniya-minimalnaya-vysota/" TargetMode="External"/><Relationship Id="rId239" Type="http://schemas.openxmlformats.org/officeDocument/2006/relationships/hyperlink" Target="https://isoterm.ru/product/napolnye-konvektory/korall-konvektor-dlya-vysokogo-ostekleniya-minimalnaya-vysota/" TargetMode="External"/><Relationship Id="rId446" Type="http://schemas.openxmlformats.org/officeDocument/2006/relationships/hyperlink" Target="https://isoterm.ru/product/napolnye-konvektory/korall-konvektor-dlya-vysokogo-ostekleniya-minimalnaya-vysota/" TargetMode="External"/><Relationship Id="rId292" Type="http://schemas.openxmlformats.org/officeDocument/2006/relationships/hyperlink" Target="https://isoterm.ru/product/napolnye-konvektory/korall-konvektor-dlya-vysokogo-ostekleniya-minimalnaya-vysota/" TargetMode="External"/><Relationship Id="rId306" Type="http://schemas.openxmlformats.org/officeDocument/2006/relationships/hyperlink" Target="https://isoterm.ru/product/napolnye-konvektory/korall-konvektor-dlya-vysokogo-ostekleniya-minimalnaya-vysota/" TargetMode="External"/><Relationship Id="rId87" Type="http://schemas.openxmlformats.org/officeDocument/2006/relationships/hyperlink" Target="https://isoterm.ru/product/napolnye-konvektory/korall-konvektor-dlya-vysokogo-ostekleniya-minimalnaya-vysota/" TargetMode="External"/><Relationship Id="rId513" Type="http://schemas.openxmlformats.org/officeDocument/2006/relationships/hyperlink" Target="https://isoterm.ru/product/napolnye-konvektory/korall-konvektor-dlya-vysokogo-ostekleniya-minimalnaya-vysota/" TargetMode="External"/><Relationship Id="rId597" Type="http://schemas.openxmlformats.org/officeDocument/2006/relationships/hyperlink" Target="https://isoterm.ru/product/napolnye-konvektory/korall-konvektor-dlya-vysokogo-ostekleniya-minimalnaya-vysota/" TargetMode="External"/><Relationship Id="rId152" Type="http://schemas.openxmlformats.org/officeDocument/2006/relationships/hyperlink" Target="https://isoterm.ru/product/napolnye-konvektory/korall-konvektor-dlya-vysokogo-ostekleniya-minimalnaya-vysota/" TargetMode="External"/><Relationship Id="rId457" Type="http://schemas.openxmlformats.org/officeDocument/2006/relationships/hyperlink" Target="https://isoterm.ru/product/napolnye-konvektory/korall-konvektor-dlya-vysokogo-ostekleniya-minimalnaya-vysota/" TargetMode="External"/><Relationship Id="rId14" Type="http://schemas.openxmlformats.org/officeDocument/2006/relationships/hyperlink" Target="https://isoterm.ru/product/napolnye-konvektory/korall-konvektor-dlya-vysokogo-ostekleniya-minimalnaya-vysota/" TargetMode="External"/><Relationship Id="rId317" Type="http://schemas.openxmlformats.org/officeDocument/2006/relationships/hyperlink" Target="https://isoterm.ru/product/napolnye-konvektory/korall-konvektor-dlya-vysokogo-ostekleniya-minimalnaya-vysota/" TargetMode="External"/><Relationship Id="rId524" Type="http://schemas.openxmlformats.org/officeDocument/2006/relationships/hyperlink" Target="https://isoterm.ru/product/napolnye-konvektory/korall-konvektor-dlya-vysokogo-ostekleniya-minimalnaya-vysota/" TargetMode="External"/><Relationship Id="rId98" Type="http://schemas.openxmlformats.org/officeDocument/2006/relationships/hyperlink" Target="https://isoterm.ru/product/napolnye-konvektory/korall-konvektor-dlya-vysokogo-ostekleniya-minimalnaya-vysota/" TargetMode="External"/><Relationship Id="rId163" Type="http://schemas.openxmlformats.org/officeDocument/2006/relationships/hyperlink" Target="https://isoterm.ru/product/napolnye-konvektory/korall-konvektor-dlya-vysokogo-ostekleniya-minimalnaya-vysota/" TargetMode="External"/><Relationship Id="rId370" Type="http://schemas.openxmlformats.org/officeDocument/2006/relationships/hyperlink" Target="https://isoterm.ru/product/napolnye-konvektory/korall-konvektor-dlya-vysokogo-ostekleniya-minimalnaya-vysota/" TargetMode="External"/><Relationship Id="rId230" Type="http://schemas.openxmlformats.org/officeDocument/2006/relationships/hyperlink" Target="https://isoterm.ru/product/napolnye-konvektory/korall-konvektor-dlya-vysokogo-ostekleniya-minimalnaya-vysota/" TargetMode="External"/><Relationship Id="rId468" Type="http://schemas.openxmlformats.org/officeDocument/2006/relationships/hyperlink" Target="https://isoterm.ru/product/napolnye-konvektory/korall-konvektor-dlya-vysokogo-ostekleniya-minimalnaya-vysota/" TargetMode="External"/><Relationship Id="rId25" Type="http://schemas.openxmlformats.org/officeDocument/2006/relationships/hyperlink" Target="https://isoterm.ru/product/napolnye-konvektory/korall-konvektor-dlya-vysokogo-ostekleniya-minimalnaya-vysota/" TargetMode="External"/><Relationship Id="rId328" Type="http://schemas.openxmlformats.org/officeDocument/2006/relationships/hyperlink" Target="https://isoterm.ru/product/napolnye-konvektory/korall-konvektor-dlya-vysokogo-ostekleniya-minimalnaya-vysota/" TargetMode="External"/><Relationship Id="rId535" Type="http://schemas.openxmlformats.org/officeDocument/2006/relationships/hyperlink" Target="https://isoterm.ru/product/napolnye-konvektory/korall-konvektor-dlya-vysokogo-ostekleniya-minimalnaya-vysota/" TargetMode="External"/><Relationship Id="rId174" Type="http://schemas.openxmlformats.org/officeDocument/2006/relationships/hyperlink" Target="https://isoterm.ru/product/napolnye-konvektory/korall-konvektor-dlya-vysokogo-ostekleniya-minimalnaya-vysota/" TargetMode="External"/><Relationship Id="rId381" Type="http://schemas.openxmlformats.org/officeDocument/2006/relationships/hyperlink" Target="https://isoterm.ru/product/napolnye-konvektory/korall-konvektor-dlya-vysokogo-ostekleniya-minimalnaya-vysota/" TargetMode="External"/><Relationship Id="rId602" Type="http://schemas.openxmlformats.org/officeDocument/2006/relationships/hyperlink" Target="https://isoterm.ru/product/napolnye-konvektory/korall-konvektor-dlya-vysokogo-ostekleniya-minimalnaya-vysota/" TargetMode="External"/><Relationship Id="rId241" Type="http://schemas.openxmlformats.org/officeDocument/2006/relationships/hyperlink" Target="https://isoterm.ru/product/napolnye-konvektory/korall-konvektor-dlya-vysokogo-ostekleniya-minimalnaya-vysota/" TargetMode="External"/><Relationship Id="rId479" Type="http://schemas.openxmlformats.org/officeDocument/2006/relationships/hyperlink" Target="https://isoterm.ru/product/napolnye-konvektory/korall-konvektor-dlya-vysokogo-ostekleniya-minimalnaya-vysota/" TargetMode="External"/><Relationship Id="rId36" Type="http://schemas.openxmlformats.org/officeDocument/2006/relationships/hyperlink" Target="https://isoterm.ru/product/napolnye-konvektory/korall-konvektor-dlya-vysokogo-ostekleniya-minimalnaya-vysota/" TargetMode="External"/><Relationship Id="rId283" Type="http://schemas.openxmlformats.org/officeDocument/2006/relationships/hyperlink" Target="https://isoterm.ru/product/napolnye-konvektory/korall-konvektor-dlya-vysokogo-ostekleniya-minimalnaya-vysota/" TargetMode="External"/><Relationship Id="rId339" Type="http://schemas.openxmlformats.org/officeDocument/2006/relationships/hyperlink" Target="https://isoterm.ru/product/napolnye-konvektory/korall-konvektor-dlya-vysokogo-ostekleniya-minimalnaya-vysota/" TargetMode="External"/><Relationship Id="rId490" Type="http://schemas.openxmlformats.org/officeDocument/2006/relationships/hyperlink" Target="https://isoterm.ru/product/napolnye-konvektory/korall-konvektor-dlya-vysokogo-ostekleniya-minimalnaya-vysota/" TargetMode="External"/><Relationship Id="rId504" Type="http://schemas.openxmlformats.org/officeDocument/2006/relationships/hyperlink" Target="https://isoterm.ru/product/napolnye-konvektory/korall-konvektor-dlya-vysokogo-ostekleniya-minimalnaya-vysota/" TargetMode="External"/><Relationship Id="rId546" Type="http://schemas.openxmlformats.org/officeDocument/2006/relationships/hyperlink" Target="https://isoterm.ru/product/napolnye-konvektory/korall-konvektor-dlya-vysokogo-ostekleniya-minimalnaya-vysota/" TargetMode="External"/><Relationship Id="rId78" Type="http://schemas.openxmlformats.org/officeDocument/2006/relationships/hyperlink" Target="https://isoterm.ru/product/napolnye-konvektory/korall-konvektor-dlya-vysokogo-ostekleniya-minimalnaya-vysota/" TargetMode="External"/><Relationship Id="rId101" Type="http://schemas.openxmlformats.org/officeDocument/2006/relationships/hyperlink" Target="https://isoterm.ru/product/napolnye-konvektory/korall-konvektor-dlya-vysokogo-ostekleniya-minimalnaya-vysota/" TargetMode="External"/><Relationship Id="rId143" Type="http://schemas.openxmlformats.org/officeDocument/2006/relationships/hyperlink" Target="https://isoterm.ru/product/napolnye-konvektory/korall-konvektor-dlya-vysokogo-ostekleniya-minimalnaya-vysota/" TargetMode="External"/><Relationship Id="rId185" Type="http://schemas.openxmlformats.org/officeDocument/2006/relationships/hyperlink" Target="https://isoterm.ru/product/napolnye-konvektory/korall-konvektor-dlya-vysokogo-ostekleniya-minimalnaya-vysota/" TargetMode="External"/><Relationship Id="rId350" Type="http://schemas.openxmlformats.org/officeDocument/2006/relationships/hyperlink" Target="https://isoterm.ru/product/napolnye-konvektory/korall-konvektor-dlya-vysokogo-ostekleniya-minimalnaya-vysota/" TargetMode="External"/><Relationship Id="rId406" Type="http://schemas.openxmlformats.org/officeDocument/2006/relationships/hyperlink" Target="https://isoterm.ru/product/napolnye-konvektory/korall-konvektor-dlya-vysokogo-ostekleniya-minimalnaya-vysota/" TargetMode="External"/><Relationship Id="rId588" Type="http://schemas.openxmlformats.org/officeDocument/2006/relationships/hyperlink" Target="https://isoterm.ru/product/napolnye-konvektory/korall-konvektor-dlya-vysokogo-ostekleniya-minimalnaya-vysota/" TargetMode="External"/><Relationship Id="rId9" Type="http://schemas.openxmlformats.org/officeDocument/2006/relationships/hyperlink" Target="https://isoterm.ru/product/napolnye-konvektory/korall-konvektor-dlya-vysokogo-ostekleniya-minimalnaya-vysota/" TargetMode="External"/><Relationship Id="rId210" Type="http://schemas.openxmlformats.org/officeDocument/2006/relationships/hyperlink" Target="https://isoterm.ru/product/napolnye-konvektory/korall-konvektor-dlya-vysokogo-ostekleniya-minimalnaya-vysota/" TargetMode="External"/><Relationship Id="rId392" Type="http://schemas.openxmlformats.org/officeDocument/2006/relationships/hyperlink" Target="https://isoterm.ru/product/napolnye-konvektory/korall-konvektor-dlya-vysokogo-ostekleniya-minimalnaya-vysota/" TargetMode="External"/><Relationship Id="rId448" Type="http://schemas.openxmlformats.org/officeDocument/2006/relationships/hyperlink" Target="https://isoterm.ru/product/napolnye-konvektory/korall-konvektor-dlya-vysokogo-ostekleniya-minimalnaya-vysota/" TargetMode="External"/><Relationship Id="rId613" Type="http://schemas.openxmlformats.org/officeDocument/2006/relationships/hyperlink" Target="https://isoterm.ru/product/napolnye-konvektory/korall-konvektor-dlya-vysokogo-ostekleniya-minimalnaya-vysota/" TargetMode="External"/><Relationship Id="rId252" Type="http://schemas.openxmlformats.org/officeDocument/2006/relationships/hyperlink" Target="https://isoterm.ru/product/napolnye-konvektory/korall-konvektor-dlya-vysokogo-ostekleniya-minimalnaya-vysota/" TargetMode="External"/><Relationship Id="rId294" Type="http://schemas.openxmlformats.org/officeDocument/2006/relationships/hyperlink" Target="https://isoterm.ru/product/napolnye-konvektory/korall-konvektor-dlya-vysokogo-ostekleniya-minimalnaya-vysota/" TargetMode="External"/><Relationship Id="rId308" Type="http://schemas.openxmlformats.org/officeDocument/2006/relationships/hyperlink" Target="https://isoterm.ru/product/napolnye-konvektory/korall-konvektor-dlya-vysokogo-ostekleniya-minimalnaya-vysota/" TargetMode="External"/><Relationship Id="rId515" Type="http://schemas.openxmlformats.org/officeDocument/2006/relationships/hyperlink" Target="https://isoterm.ru/product/napolnye-konvektory/korall-konvektor-dlya-vysokogo-ostekleniya-minimalnaya-vysota/" TargetMode="External"/><Relationship Id="rId47" Type="http://schemas.openxmlformats.org/officeDocument/2006/relationships/hyperlink" Target="https://isoterm.ru/product/napolnye-konvektory/korall-konvektor-dlya-vysokogo-ostekleniya-minimalnaya-vysota/" TargetMode="External"/><Relationship Id="rId89" Type="http://schemas.openxmlformats.org/officeDocument/2006/relationships/hyperlink" Target="https://isoterm.ru/product/napolnye-konvektory/korall-konvektor-dlya-vysokogo-ostekleniya-minimalnaya-vysota/" TargetMode="External"/><Relationship Id="rId112" Type="http://schemas.openxmlformats.org/officeDocument/2006/relationships/hyperlink" Target="https://isoterm.ru/product/napolnye-konvektory/korall-konvektor-dlya-vysokogo-ostekleniya-minimalnaya-vysota/" TargetMode="External"/><Relationship Id="rId154" Type="http://schemas.openxmlformats.org/officeDocument/2006/relationships/hyperlink" Target="https://isoterm.ru/product/napolnye-konvektory/korall-konvektor-dlya-vysokogo-ostekleniya-minimalnaya-vysota/" TargetMode="External"/><Relationship Id="rId361" Type="http://schemas.openxmlformats.org/officeDocument/2006/relationships/hyperlink" Target="https://isoterm.ru/product/napolnye-konvektory/korall-konvektor-dlya-vysokogo-ostekleniya-minimalnaya-vysota/" TargetMode="External"/><Relationship Id="rId557" Type="http://schemas.openxmlformats.org/officeDocument/2006/relationships/hyperlink" Target="https://isoterm.ru/product/napolnye-konvektory/korall-konvektor-dlya-vysokogo-ostekleniya-minimalnaya-vysota/" TargetMode="External"/><Relationship Id="rId599" Type="http://schemas.openxmlformats.org/officeDocument/2006/relationships/hyperlink" Target="https://isoterm.ru/product/napolnye-konvektory/korall-konvektor-dlya-vysokogo-ostekleniya-minimalnaya-vysota/" TargetMode="External"/><Relationship Id="rId196" Type="http://schemas.openxmlformats.org/officeDocument/2006/relationships/hyperlink" Target="https://isoterm.ru/product/napolnye-konvektory/korall-konvektor-dlya-vysokogo-ostekleniya-minimalnaya-vysota/" TargetMode="External"/><Relationship Id="rId417" Type="http://schemas.openxmlformats.org/officeDocument/2006/relationships/hyperlink" Target="https://isoterm.ru/product/napolnye-konvektory/korall-konvektor-dlya-vysokogo-ostekleniya-minimalnaya-vysota/" TargetMode="External"/><Relationship Id="rId459" Type="http://schemas.openxmlformats.org/officeDocument/2006/relationships/hyperlink" Target="https://isoterm.ru/product/napolnye-konvektory/korall-konvektor-dlya-vysokogo-ostekleniya-minimalnaya-vysota/" TargetMode="External"/><Relationship Id="rId624" Type="http://schemas.openxmlformats.org/officeDocument/2006/relationships/hyperlink" Target="https://isoterm.ru/product/napolnye-konvektory/korall-konvektor-dlya-vysokogo-ostekleniya-minimalnaya-vysota/" TargetMode="External"/><Relationship Id="rId16" Type="http://schemas.openxmlformats.org/officeDocument/2006/relationships/hyperlink" Target="https://isoterm.ru/product/napolnye-konvektory/korall-konvektor-dlya-vysokogo-ostekleniya-minimalnaya-vysota/" TargetMode="External"/><Relationship Id="rId221" Type="http://schemas.openxmlformats.org/officeDocument/2006/relationships/hyperlink" Target="https://isoterm.ru/product/napolnye-konvektory/korall-konvektor-dlya-vysokogo-ostekleniya-minimalnaya-vysota/" TargetMode="External"/><Relationship Id="rId263" Type="http://schemas.openxmlformats.org/officeDocument/2006/relationships/hyperlink" Target="https://isoterm.ru/product/napolnye-konvektory/korall-konvektor-dlya-vysokogo-ostekleniya-minimalnaya-vysota/" TargetMode="External"/><Relationship Id="rId319" Type="http://schemas.openxmlformats.org/officeDocument/2006/relationships/hyperlink" Target="https://isoterm.ru/product/napolnye-konvektory/korall-konvektor-dlya-vysokogo-ostekleniya-minimalnaya-vysota/" TargetMode="External"/><Relationship Id="rId470" Type="http://schemas.openxmlformats.org/officeDocument/2006/relationships/hyperlink" Target="https://isoterm.ru/product/napolnye-konvektory/korall-konvektor-dlya-vysokogo-ostekleniya-minimalnaya-vysota/" TargetMode="External"/><Relationship Id="rId526" Type="http://schemas.openxmlformats.org/officeDocument/2006/relationships/hyperlink" Target="https://isoterm.ru/product/napolnye-konvektory/korall-konvektor-dlya-vysokogo-ostekleniya-minimalnaya-vysota/" TargetMode="External"/><Relationship Id="rId58" Type="http://schemas.openxmlformats.org/officeDocument/2006/relationships/hyperlink" Target="https://isoterm.ru/product/napolnye-konvektory/korall-konvektor-dlya-vysokogo-ostekleniya-minimalnaya-vysota/" TargetMode="External"/><Relationship Id="rId123" Type="http://schemas.openxmlformats.org/officeDocument/2006/relationships/hyperlink" Target="https://isoterm.ru/product/napolnye-konvektory/korall-konvektor-dlya-vysokogo-ostekleniya-minimalnaya-vysota/" TargetMode="External"/><Relationship Id="rId330" Type="http://schemas.openxmlformats.org/officeDocument/2006/relationships/hyperlink" Target="https://isoterm.ru/product/napolnye-konvektory/korall-konvektor-dlya-vysokogo-ostekleniya-minimalnaya-vysota/" TargetMode="External"/><Relationship Id="rId568" Type="http://schemas.openxmlformats.org/officeDocument/2006/relationships/hyperlink" Target="https://isoterm.ru/product/napolnye-konvektory/korall-konvektor-dlya-vysokogo-ostekleniya-minimalnaya-vysota/" TargetMode="External"/><Relationship Id="rId165" Type="http://schemas.openxmlformats.org/officeDocument/2006/relationships/hyperlink" Target="https://isoterm.ru/product/napolnye-konvektory/korall-konvektor-dlya-vysokogo-ostekleniya-minimalnaya-vysota/" TargetMode="External"/><Relationship Id="rId372" Type="http://schemas.openxmlformats.org/officeDocument/2006/relationships/hyperlink" Target="https://isoterm.ru/product/napolnye-konvektory/korall-konvektor-dlya-vysokogo-ostekleniya-minimalnaya-vysota/" TargetMode="External"/><Relationship Id="rId428" Type="http://schemas.openxmlformats.org/officeDocument/2006/relationships/hyperlink" Target="https://isoterm.ru/product/napolnye-konvektory/korall-konvektor-dlya-vysokogo-ostekleniya-minimalnaya-vysota/" TargetMode="External"/><Relationship Id="rId232" Type="http://schemas.openxmlformats.org/officeDocument/2006/relationships/hyperlink" Target="https://isoterm.ru/product/napolnye-konvektory/korall-konvektor-dlya-vysokogo-ostekleniya-minimalnaya-vysota/" TargetMode="External"/><Relationship Id="rId274" Type="http://schemas.openxmlformats.org/officeDocument/2006/relationships/hyperlink" Target="https://isoterm.ru/product/napolnye-konvektory/korall-konvektor-dlya-vysokogo-ostekleniya-minimalnaya-vysota/" TargetMode="External"/><Relationship Id="rId481" Type="http://schemas.openxmlformats.org/officeDocument/2006/relationships/hyperlink" Target="https://isoterm.ru/product/napolnye-konvektory/korall-konvektor-dlya-vysokogo-ostekleniya-minimalnaya-vysota/" TargetMode="External"/><Relationship Id="rId27" Type="http://schemas.openxmlformats.org/officeDocument/2006/relationships/hyperlink" Target="https://isoterm.ru/product/napolnye-konvektory/korall-konvektor-dlya-vysokogo-ostekleniya-minimalnaya-vysota/" TargetMode="External"/><Relationship Id="rId69" Type="http://schemas.openxmlformats.org/officeDocument/2006/relationships/hyperlink" Target="https://isoterm.ru/product/napolnye-konvektory/korall-konvektor-dlya-vysokogo-ostekleniya-minimalnaya-vysota/" TargetMode="External"/><Relationship Id="rId134" Type="http://schemas.openxmlformats.org/officeDocument/2006/relationships/hyperlink" Target="https://isoterm.ru/product/napolnye-konvektory/korall-konvektor-dlya-vysokogo-ostekleniya-minimalnaya-vysota/" TargetMode="External"/><Relationship Id="rId537" Type="http://schemas.openxmlformats.org/officeDocument/2006/relationships/hyperlink" Target="https://isoterm.ru/product/napolnye-konvektory/korall-konvektor-dlya-vysokogo-ostekleniya-minimalnaya-vysota/" TargetMode="External"/><Relationship Id="rId579" Type="http://schemas.openxmlformats.org/officeDocument/2006/relationships/hyperlink" Target="https://isoterm.ru/product/napolnye-konvektory/korall-konvektor-dlya-vysokogo-ostekleniya-minimalnaya-vysota/" TargetMode="External"/><Relationship Id="rId80" Type="http://schemas.openxmlformats.org/officeDocument/2006/relationships/hyperlink" Target="https://isoterm.ru/product/napolnye-konvektory/korall-konvektor-dlya-vysokogo-ostekleniya-minimalnaya-vysota/" TargetMode="External"/><Relationship Id="rId176" Type="http://schemas.openxmlformats.org/officeDocument/2006/relationships/hyperlink" Target="https://isoterm.ru/product/napolnye-konvektory/korall-konvektor-dlya-vysokogo-ostekleniya-minimalnaya-vysota/" TargetMode="External"/><Relationship Id="rId341" Type="http://schemas.openxmlformats.org/officeDocument/2006/relationships/hyperlink" Target="https://isoterm.ru/product/napolnye-konvektory/korall-konvektor-dlya-vysokogo-ostekleniya-minimalnaya-vysota/" TargetMode="External"/><Relationship Id="rId383" Type="http://schemas.openxmlformats.org/officeDocument/2006/relationships/hyperlink" Target="https://isoterm.ru/product/napolnye-konvektory/korall-konvektor-dlya-vysokogo-ostekleniya-minimalnaya-vysota/" TargetMode="External"/><Relationship Id="rId439" Type="http://schemas.openxmlformats.org/officeDocument/2006/relationships/hyperlink" Target="https://isoterm.ru/product/napolnye-konvektory/korall-konvektor-dlya-vysokogo-ostekleniya-minimalnaya-vysota/" TargetMode="External"/><Relationship Id="rId590" Type="http://schemas.openxmlformats.org/officeDocument/2006/relationships/hyperlink" Target="https://isoterm.ru/product/napolnye-konvektory/korall-konvektor-dlya-vysokogo-ostekleniya-minimalnaya-vysota/" TargetMode="External"/><Relationship Id="rId604" Type="http://schemas.openxmlformats.org/officeDocument/2006/relationships/hyperlink" Target="https://isoterm.ru/product/napolnye-konvektory/korall-konvektor-dlya-vysokogo-ostekleniya-minimalnaya-vysota/" TargetMode="External"/><Relationship Id="rId201" Type="http://schemas.openxmlformats.org/officeDocument/2006/relationships/hyperlink" Target="https://isoterm.ru/product/napolnye-konvektory/korall-konvektor-dlya-vysokogo-ostekleniya-minimalnaya-vysota/" TargetMode="External"/><Relationship Id="rId243" Type="http://schemas.openxmlformats.org/officeDocument/2006/relationships/hyperlink" Target="https://isoterm.ru/product/napolnye-konvektory/korall-konvektor-dlya-vysokogo-ostekleniya-minimalnaya-vysota/" TargetMode="External"/><Relationship Id="rId285" Type="http://schemas.openxmlformats.org/officeDocument/2006/relationships/hyperlink" Target="https://isoterm.ru/product/napolnye-konvektory/korall-konvektor-dlya-vysokogo-ostekleniya-minimalnaya-vysota/" TargetMode="External"/><Relationship Id="rId450" Type="http://schemas.openxmlformats.org/officeDocument/2006/relationships/hyperlink" Target="https://isoterm.ru/product/napolnye-konvektory/korall-konvektor-dlya-vysokogo-ostekleniya-minimalnaya-vysota/" TargetMode="External"/><Relationship Id="rId506" Type="http://schemas.openxmlformats.org/officeDocument/2006/relationships/hyperlink" Target="https://isoterm.ru/product/napolnye-konvektory/korall-konvektor-dlya-vysokogo-ostekleniya-minimalnaya-vysota/" TargetMode="External"/><Relationship Id="rId38" Type="http://schemas.openxmlformats.org/officeDocument/2006/relationships/hyperlink" Target="https://isoterm.ru/product/napolnye-konvektory/korall-konvektor-dlya-vysokogo-ostekleniya-minimalnaya-vysota/" TargetMode="External"/><Relationship Id="rId103" Type="http://schemas.openxmlformats.org/officeDocument/2006/relationships/hyperlink" Target="https://isoterm.ru/product/napolnye-konvektory/korall-konvektor-dlya-vysokogo-ostekleniya-minimalnaya-vysota/" TargetMode="External"/><Relationship Id="rId310" Type="http://schemas.openxmlformats.org/officeDocument/2006/relationships/hyperlink" Target="https://isoterm.ru/product/napolnye-konvektory/korall-konvektor-dlya-vysokogo-ostekleniya-minimalnaya-vysota/" TargetMode="External"/><Relationship Id="rId492" Type="http://schemas.openxmlformats.org/officeDocument/2006/relationships/hyperlink" Target="https://isoterm.ru/product/napolnye-konvektory/korall-konvektor-dlya-vysokogo-ostekleniya-minimalnaya-vysota/" TargetMode="External"/><Relationship Id="rId548" Type="http://schemas.openxmlformats.org/officeDocument/2006/relationships/hyperlink" Target="https://isoterm.ru/product/napolnye-konvektory/korall-konvektor-dlya-vysokogo-ostekleniya-minimalnaya-vysota/" TargetMode="External"/><Relationship Id="rId91" Type="http://schemas.openxmlformats.org/officeDocument/2006/relationships/hyperlink" Target="https://isoterm.ru/product/napolnye-konvektory/korall-konvektor-dlya-vysokogo-ostekleniya-minimalnaya-vysota/" TargetMode="External"/><Relationship Id="rId145" Type="http://schemas.openxmlformats.org/officeDocument/2006/relationships/hyperlink" Target="https://isoterm.ru/product/napolnye-konvektory/korall-konvektor-dlya-vysokogo-ostekleniya-minimalnaya-vysota/" TargetMode="External"/><Relationship Id="rId187" Type="http://schemas.openxmlformats.org/officeDocument/2006/relationships/hyperlink" Target="https://isoterm.ru/product/napolnye-konvektory/korall-konvektor-dlya-vysokogo-ostekleniya-minimalnaya-vysota/" TargetMode="External"/><Relationship Id="rId352" Type="http://schemas.openxmlformats.org/officeDocument/2006/relationships/hyperlink" Target="https://isoterm.ru/product/napolnye-konvektory/korall-konvektor-dlya-vysokogo-ostekleniya-minimalnaya-vysota/" TargetMode="External"/><Relationship Id="rId394" Type="http://schemas.openxmlformats.org/officeDocument/2006/relationships/hyperlink" Target="https://isoterm.ru/product/napolnye-konvektory/korall-konvektor-dlya-vysokogo-ostekleniya-minimalnaya-vysota/" TargetMode="External"/><Relationship Id="rId408" Type="http://schemas.openxmlformats.org/officeDocument/2006/relationships/hyperlink" Target="https://isoterm.ru/product/napolnye-konvektory/korall-konvektor-dlya-vysokogo-ostekleniya-minimalnaya-vysota/" TargetMode="External"/><Relationship Id="rId615" Type="http://schemas.openxmlformats.org/officeDocument/2006/relationships/hyperlink" Target="https://isoterm.ru/product/napolnye-konvektory/korall-konvektor-dlya-vysokogo-ostekleniya-minimalnaya-vysota/" TargetMode="External"/><Relationship Id="rId212" Type="http://schemas.openxmlformats.org/officeDocument/2006/relationships/hyperlink" Target="https://isoterm.ru/product/napolnye-konvektory/korall-konvektor-dlya-vysokogo-ostekleniya-minimalnaya-vysota/" TargetMode="External"/><Relationship Id="rId254" Type="http://schemas.openxmlformats.org/officeDocument/2006/relationships/hyperlink" Target="https://isoterm.ru/product/napolnye-konvektory/korall-konvektor-dlya-vysokogo-ostekleniya-minimalnaya-vysota/" TargetMode="External"/><Relationship Id="rId49" Type="http://schemas.openxmlformats.org/officeDocument/2006/relationships/hyperlink" Target="https://isoterm.ru/product/napolnye-konvektory/korall-konvektor-dlya-vysokogo-ostekleniya-minimalnaya-vysota/" TargetMode="External"/><Relationship Id="rId114" Type="http://schemas.openxmlformats.org/officeDocument/2006/relationships/hyperlink" Target="https://isoterm.ru/product/napolnye-konvektory/korall-konvektor-dlya-vysokogo-ostekleniya-minimalnaya-vysota/" TargetMode="External"/><Relationship Id="rId296" Type="http://schemas.openxmlformats.org/officeDocument/2006/relationships/hyperlink" Target="https://isoterm.ru/product/napolnye-konvektory/korall-konvektor-dlya-vysokogo-ostekleniya-minimalnaya-vysota/" TargetMode="External"/><Relationship Id="rId461" Type="http://schemas.openxmlformats.org/officeDocument/2006/relationships/hyperlink" Target="https://isoterm.ru/product/napolnye-konvektory/korall-konvektor-dlya-vysokogo-ostekleniya-minimalnaya-vysota/" TargetMode="External"/><Relationship Id="rId517" Type="http://schemas.openxmlformats.org/officeDocument/2006/relationships/hyperlink" Target="https://isoterm.ru/product/napolnye-konvektory/korall-konvektor-dlya-vysokogo-ostekleniya-minimalnaya-vysota/" TargetMode="External"/><Relationship Id="rId559" Type="http://schemas.openxmlformats.org/officeDocument/2006/relationships/hyperlink" Target="https://isoterm.ru/product/napolnye-konvektory/korall-konvektor-dlya-vysokogo-ostekleniya-minimalnaya-vysota/" TargetMode="External"/><Relationship Id="rId60" Type="http://schemas.openxmlformats.org/officeDocument/2006/relationships/hyperlink" Target="https://isoterm.ru/product/napolnye-konvektory/korall-konvektor-dlya-vysokogo-ostekleniya-minimalnaya-vysota/" TargetMode="External"/><Relationship Id="rId156" Type="http://schemas.openxmlformats.org/officeDocument/2006/relationships/hyperlink" Target="https://isoterm.ru/product/napolnye-konvektory/korall-konvektor-dlya-vysokogo-ostekleniya-minimalnaya-vysota/" TargetMode="External"/><Relationship Id="rId198" Type="http://schemas.openxmlformats.org/officeDocument/2006/relationships/hyperlink" Target="https://isoterm.ru/product/napolnye-konvektory/korall-konvektor-dlya-vysokogo-ostekleniya-minimalnaya-vysota/" TargetMode="External"/><Relationship Id="rId321" Type="http://schemas.openxmlformats.org/officeDocument/2006/relationships/hyperlink" Target="https://isoterm.ru/product/napolnye-konvektory/korall-konvektor-dlya-vysokogo-ostekleniya-minimalnaya-vysota/" TargetMode="External"/><Relationship Id="rId363" Type="http://schemas.openxmlformats.org/officeDocument/2006/relationships/hyperlink" Target="https://isoterm.ru/product/napolnye-konvektory/korall-konvektor-dlya-vysokogo-ostekleniya-minimalnaya-vysota/" TargetMode="External"/><Relationship Id="rId419" Type="http://schemas.openxmlformats.org/officeDocument/2006/relationships/hyperlink" Target="https://isoterm.ru/product/napolnye-konvektory/korall-konvektor-dlya-vysokogo-ostekleniya-minimalnaya-vysota/" TargetMode="External"/><Relationship Id="rId570" Type="http://schemas.openxmlformats.org/officeDocument/2006/relationships/hyperlink" Target="https://isoterm.ru/product/napolnye-konvektory/korall-konvektor-dlya-vysokogo-ostekleniya-minimalnaya-vysota/" TargetMode="External"/><Relationship Id="rId626" Type="http://schemas.openxmlformats.org/officeDocument/2006/relationships/table" Target="../tables/table1.xml"/><Relationship Id="rId223" Type="http://schemas.openxmlformats.org/officeDocument/2006/relationships/hyperlink" Target="https://isoterm.ru/product/napolnye-konvektory/korall-konvektor-dlya-vysokogo-ostekleniya-minimalnaya-vysota/" TargetMode="External"/><Relationship Id="rId430" Type="http://schemas.openxmlformats.org/officeDocument/2006/relationships/hyperlink" Target="https://isoterm.ru/product/napolnye-konvektory/korall-konvektor-dlya-vysokogo-ostekleniya-minimalnaya-vysota/" TargetMode="External"/><Relationship Id="rId18" Type="http://schemas.openxmlformats.org/officeDocument/2006/relationships/hyperlink" Target="https://isoterm.ru/product/napolnye-konvektory/korall-konvektor-dlya-vysokogo-ostekleniya-minimalnaya-vysota/" TargetMode="External"/><Relationship Id="rId265" Type="http://schemas.openxmlformats.org/officeDocument/2006/relationships/hyperlink" Target="https://isoterm.ru/product/napolnye-konvektory/korall-konvektor-dlya-vysokogo-ostekleniya-minimalnaya-vysota/" TargetMode="External"/><Relationship Id="rId472" Type="http://schemas.openxmlformats.org/officeDocument/2006/relationships/hyperlink" Target="https://isoterm.ru/product/napolnye-konvektory/korall-konvektor-dlya-vysokogo-ostekleniya-minimalnaya-vysota/" TargetMode="External"/><Relationship Id="rId528" Type="http://schemas.openxmlformats.org/officeDocument/2006/relationships/hyperlink" Target="https://isoterm.ru/product/napolnye-konvektory/korall-konvektor-dlya-vysokogo-ostekleniya-minimalnaya-vysota/" TargetMode="External"/><Relationship Id="rId125" Type="http://schemas.openxmlformats.org/officeDocument/2006/relationships/hyperlink" Target="https://isoterm.ru/product/napolnye-konvektory/korall-konvektor-dlya-vysokogo-ostekleniya-minimalnaya-vysota/" TargetMode="External"/><Relationship Id="rId167" Type="http://schemas.openxmlformats.org/officeDocument/2006/relationships/hyperlink" Target="https://isoterm.ru/product/napolnye-konvektory/korall-konvektor-dlya-vysokogo-ostekleniya-minimalnaya-vysota/" TargetMode="External"/><Relationship Id="rId332" Type="http://schemas.openxmlformats.org/officeDocument/2006/relationships/hyperlink" Target="https://isoterm.ru/product/napolnye-konvektory/korall-konvektor-dlya-vysokogo-ostekleniya-minimalnaya-vysota/" TargetMode="External"/><Relationship Id="rId374" Type="http://schemas.openxmlformats.org/officeDocument/2006/relationships/hyperlink" Target="https://isoterm.ru/product/napolnye-konvektory/korall-konvektor-dlya-vysokogo-ostekleniya-minimalnaya-vysota/" TargetMode="External"/><Relationship Id="rId581" Type="http://schemas.openxmlformats.org/officeDocument/2006/relationships/hyperlink" Target="https://isoterm.ru/product/napolnye-konvektory/korall-konvektor-dlya-vysokogo-ostekleniya-minimalnaya-vysota/" TargetMode="External"/><Relationship Id="rId71" Type="http://schemas.openxmlformats.org/officeDocument/2006/relationships/hyperlink" Target="https://isoterm.ru/product/napolnye-konvektory/korall-konvektor-dlya-vysokogo-ostekleniya-minimalnaya-vysota/" TargetMode="External"/><Relationship Id="rId234" Type="http://schemas.openxmlformats.org/officeDocument/2006/relationships/hyperlink" Target="https://isoterm.ru/product/napolnye-konvektory/korall-konvektor-dlya-vysokogo-ostekleniya-minimalnaya-vysota/" TargetMode="External"/><Relationship Id="rId2" Type="http://schemas.openxmlformats.org/officeDocument/2006/relationships/hyperlink" Target="https://isoterm.ru/product/napolnye-konvektory/korall-konvektor-dlya-vysokogo-ostekleniya-minimalnaya-vysota/" TargetMode="External"/><Relationship Id="rId29" Type="http://schemas.openxmlformats.org/officeDocument/2006/relationships/hyperlink" Target="https://isoterm.ru/product/napolnye-konvektory/korall-konvektor-dlya-vysokogo-ostekleniya-minimalnaya-vysota/" TargetMode="External"/><Relationship Id="rId276" Type="http://schemas.openxmlformats.org/officeDocument/2006/relationships/hyperlink" Target="https://isoterm.ru/product/napolnye-konvektory/korall-konvektor-dlya-vysokogo-ostekleniya-minimalnaya-vysota/" TargetMode="External"/><Relationship Id="rId441" Type="http://schemas.openxmlformats.org/officeDocument/2006/relationships/hyperlink" Target="https://isoterm.ru/product/napolnye-konvektory/korall-konvektor-dlya-vysokogo-ostekleniya-minimalnaya-vysota/" TargetMode="External"/><Relationship Id="rId483" Type="http://schemas.openxmlformats.org/officeDocument/2006/relationships/hyperlink" Target="https://isoterm.ru/product/napolnye-konvektory/korall-konvektor-dlya-vysokogo-ostekleniya-minimalnaya-vysota/" TargetMode="External"/><Relationship Id="rId539" Type="http://schemas.openxmlformats.org/officeDocument/2006/relationships/hyperlink" Target="https://isoterm.ru/product/napolnye-konvektory/korall-konvektor-dlya-vysokogo-ostekleniya-minimalnaya-vysota/" TargetMode="External"/><Relationship Id="rId40" Type="http://schemas.openxmlformats.org/officeDocument/2006/relationships/hyperlink" Target="https://isoterm.ru/product/napolnye-konvektory/korall-konvektor-dlya-vysokogo-ostekleniya-minimalnaya-vysota/" TargetMode="External"/><Relationship Id="rId136" Type="http://schemas.openxmlformats.org/officeDocument/2006/relationships/hyperlink" Target="https://isoterm.ru/product/napolnye-konvektory/korall-konvektor-dlya-vysokogo-ostekleniya-minimalnaya-vysota/" TargetMode="External"/><Relationship Id="rId178" Type="http://schemas.openxmlformats.org/officeDocument/2006/relationships/hyperlink" Target="https://isoterm.ru/product/napolnye-konvektory/korall-konvektor-dlya-vysokogo-ostekleniya-minimalnaya-vysota/" TargetMode="External"/><Relationship Id="rId301" Type="http://schemas.openxmlformats.org/officeDocument/2006/relationships/hyperlink" Target="https://isoterm.ru/product/napolnye-konvektory/korall-konvektor-dlya-vysokogo-ostekleniya-minimalnaya-vysota/" TargetMode="External"/><Relationship Id="rId343" Type="http://schemas.openxmlformats.org/officeDocument/2006/relationships/hyperlink" Target="https://isoterm.ru/product/napolnye-konvektory/korall-konvektor-dlya-vysokogo-ostekleniya-minimalnaya-vysota/" TargetMode="External"/><Relationship Id="rId550" Type="http://schemas.openxmlformats.org/officeDocument/2006/relationships/hyperlink" Target="https://isoterm.ru/product/napolnye-konvektory/korall-konvektor-dlya-vysokogo-ostekleniya-minimalnaya-vysota/" TargetMode="External"/><Relationship Id="rId82" Type="http://schemas.openxmlformats.org/officeDocument/2006/relationships/hyperlink" Target="https://isoterm.ru/product/napolnye-konvektory/korall-konvektor-dlya-vysokogo-ostekleniya-minimalnaya-vysota/" TargetMode="External"/><Relationship Id="rId203" Type="http://schemas.openxmlformats.org/officeDocument/2006/relationships/hyperlink" Target="https://isoterm.ru/product/napolnye-konvektory/korall-konvektor-dlya-vysokogo-ostekleniya-minimalnaya-vysota/" TargetMode="External"/><Relationship Id="rId385" Type="http://schemas.openxmlformats.org/officeDocument/2006/relationships/hyperlink" Target="https://isoterm.ru/product/napolnye-konvektory/korall-konvektor-dlya-vysokogo-ostekleniya-minimalnaya-vysota/" TargetMode="External"/><Relationship Id="rId592" Type="http://schemas.openxmlformats.org/officeDocument/2006/relationships/hyperlink" Target="https://isoterm.ru/product/napolnye-konvektory/korall-konvektor-dlya-vysokogo-ostekleniya-minimalnaya-vysota/" TargetMode="External"/><Relationship Id="rId606" Type="http://schemas.openxmlformats.org/officeDocument/2006/relationships/hyperlink" Target="https://isoterm.ru/product/napolnye-konvektory/korall-konvektor-dlya-vysokogo-ostekleniya-minimalnaya-vysota/" TargetMode="External"/><Relationship Id="rId245" Type="http://schemas.openxmlformats.org/officeDocument/2006/relationships/hyperlink" Target="https://isoterm.ru/product/napolnye-konvektory/korall-konvektor-dlya-vysokogo-ostekleniya-minimalnaya-vysota/" TargetMode="External"/><Relationship Id="rId287" Type="http://schemas.openxmlformats.org/officeDocument/2006/relationships/hyperlink" Target="https://isoterm.ru/product/napolnye-konvektory/korall-konvektor-dlya-vysokogo-ostekleniya-minimalnaya-vysota/" TargetMode="External"/><Relationship Id="rId410" Type="http://schemas.openxmlformats.org/officeDocument/2006/relationships/hyperlink" Target="https://isoterm.ru/product/napolnye-konvektory/korall-konvektor-dlya-vysokogo-ostekleniya-minimalnaya-vysota/" TargetMode="External"/><Relationship Id="rId452" Type="http://schemas.openxmlformats.org/officeDocument/2006/relationships/hyperlink" Target="https://isoterm.ru/product/napolnye-konvektory/korall-konvektor-dlya-vysokogo-ostekleniya-minimalnaya-vysota/" TargetMode="External"/><Relationship Id="rId494" Type="http://schemas.openxmlformats.org/officeDocument/2006/relationships/hyperlink" Target="https://isoterm.ru/product/napolnye-konvektory/korall-konvektor-dlya-vysokogo-ostekleniya-minimalnaya-vysota/" TargetMode="External"/><Relationship Id="rId508" Type="http://schemas.openxmlformats.org/officeDocument/2006/relationships/hyperlink" Target="https://isoterm.ru/product/napolnye-konvektory/korall-konvektor-dlya-vysokogo-ostekleniya-minimalnaya-vysota/" TargetMode="External"/><Relationship Id="rId105" Type="http://schemas.openxmlformats.org/officeDocument/2006/relationships/hyperlink" Target="https://isoterm.ru/product/napolnye-konvektory/korall-konvektor-dlya-vysokogo-ostekleniya-minimalnaya-vysota/" TargetMode="External"/><Relationship Id="rId147" Type="http://schemas.openxmlformats.org/officeDocument/2006/relationships/hyperlink" Target="https://isoterm.ru/product/napolnye-konvektory/korall-konvektor-dlya-vysokogo-ostekleniya-minimalnaya-vysota/" TargetMode="External"/><Relationship Id="rId312" Type="http://schemas.openxmlformats.org/officeDocument/2006/relationships/hyperlink" Target="https://isoterm.ru/product/napolnye-konvektory/korall-konvektor-dlya-vysokogo-ostekleniya-minimalnaya-vysota/" TargetMode="External"/><Relationship Id="rId354" Type="http://schemas.openxmlformats.org/officeDocument/2006/relationships/hyperlink" Target="https://isoterm.ru/product/napolnye-konvektory/korall-konvektor-dlya-vysokogo-ostekleniya-minimalnaya-vysota/" TargetMode="External"/><Relationship Id="rId51" Type="http://schemas.openxmlformats.org/officeDocument/2006/relationships/hyperlink" Target="https://isoterm.ru/product/napolnye-konvektory/korall-konvektor-dlya-vysokogo-ostekleniya-minimalnaya-vysota/" TargetMode="External"/><Relationship Id="rId93" Type="http://schemas.openxmlformats.org/officeDocument/2006/relationships/hyperlink" Target="https://isoterm.ru/product/napolnye-konvektory/korall-konvektor-dlya-vysokogo-ostekleniya-minimalnaya-vysota/" TargetMode="External"/><Relationship Id="rId189" Type="http://schemas.openxmlformats.org/officeDocument/2006/relationships/hyperlink" Target="https://isoterm.ru/product/napolnye-konvektory/korall-konvektor-dlya-vysokogo-ostekleniya-minimalnaya-vysota/" TargetMode="External"/><Relationship Id="rId396" Type="http://schemas.openxmlformats.org/officeDocument/2006/relationships/hyperlink" Target="https://isoterm.ru/product/napolnye-konvektory/korall-konvektor-dlya-vysokogo-ostekleniya-minimalnaya-vysota/" TargetMode="External"/><Relationship Id="rId561" Type="http://schemas.openxmlformats.org/officeDocument/2006/relationships/hyperlink" Target="https://isoterm.ru/product/napolnye-konvektory/korall-konvektor-dlya-vysokogo-ostekleniya-minimalnaya-vysota/" TargetMode="External"/><Relationship Id="rId617" Type="http://schemas.openxmlformats.org/officeDocument/2006/relationships/hyperlink" Target="https://isoterm.ru/product/napolnye-konvektory/korall-konvektor-dlya-vysokogo-ostekleniya-minimalnaya-vysota/" TargetMode="External"/><Relationship Id="rId214" Type="http://schemas.openxmlformats.org/officeDocument/2006/relationships/hyperlink" Target="https://isoterm.ru/product/napolnye-konvektory/korall-konvektor-dlya-vysokogo-ostekleniya-minimalnaya-vysota/" TargetMode="External"/><Relationship Id="rId256" Type="http://schemas.openxmlformats.org/officeDocument/2006/relationships/hyperlink" Target="https://isoterm.ru/product/napolnye-konvektory/korall-konvektor-dlya-vysokogo-ostekleniya-minimalnaya-vysota/" TargetMode="External"/><Relationship Id="rId298" Type="http://schemas.openxmlformats.org/officeDocument/2006/relationships/hyperlink" Target="https://isoterm.ru/product/napolnye-konvektory/korall-konvektor-dlya-vysokogo-ostekleniya-minimalnaya-vysota/" TargetMode="External"/><Relationship Id="rId421" Type="http://schemas.openxmlformats.org/officeDocument/2006/relationships/hyperlink" Target="https://isoterm.ru/product/napolnye-konvektory/korall-konvektor-dlya-vysokogo-ostekleniya-minimalnaya-vysota/" TargetMode="External"/><Relationship Id="rId463" Type="http://schemas.openxmlformats.org/officeDocument/2006/relationships/hyperlink" Target="https://isoterm.ru/product/napolnye-konvektory/korall-konvektor-dlya-vysokogo-ostekleniya-minimalnaya-vysota/" TargetMode="External"/><Relationship Id="rId519" Type="http://schemas.openxmlformats.org/officeDocument/2006/relationships/hyperlink" Target="https://isoterm.ru/product/napolnye-konvektory/korall-konvektor-dlya-vysokogo-ostekleniya-minimalnaya-vysota/" TargetMode="External"/><Relationship Id="rId116" Type="http://schemas.openxmlformats.org/officeDocument/2006/relationships/hyperlink" Target="https://isoterm.ru/product/napolnye-konvektory/korall-konvektor-dlya-vysokogo-ostekleniya-minimalnaya-vysota/" TargetMode="External"/><Relationship Id="rId158" Type="http://schemas.openxmlformats.org/officeDocument/2006/relationships/hyperlink" Target="https://isoterm.ru/product/napolnye-konvektory/korall-konvektor-dlya-vysokogo-ostekleniya-minimalnaya-vysota/" TargetMode="External"/><Relationship Id="rId323" Type="http://schemas.openxmlformats.org/officeDocument/2006/relationships/hyperlink" Target="https://isoterm.ru/product/napolnye-konvektory/korall-konvektor-dlya-vysokogo-ostekleniya-minimalnaya-vysota/" TargetMode="External"/><Relationship Id="rId530" Type="http://schemas.openxmlformats.org/officeDocument/2006/relationships/hyperlink" Target="https://isoterm.ru/product/napolnye-konvektory/korall-konvektor-dlya-vysokogo-ostekleniya-minimalnaya-vysota/" TargetMode="External"/><Relationship Id="rId20" Type="http://schemas.openxmlformats.org/officeDocument/2006/relationships/hyperlink" Target="https://isoterm.ru/product/napolnye-konvektory/korall-konvektor-dlya-vysokogo-ostekleniya-minimalnaya-vysota/" TargetMode="External"/><Relationship Id="rId62" Type="http://schemas.openxmlformats.org/officeDocument/2006/relationships/hyperlink" Target="https://isoterm.ru/product/napolnye-konvektory/korall-konvektor-dlya-vysokogo-ostekleniya-minimalnaya-vysota/" TargetMode="External"/><Relationship Id="rId365" Type="http://schemas.openxmlformats.org/officeDocument/2006/relationships/hyperlink" Target="https://isoterm.ru/product/napolnye-konvektory/korall-konvektor-dlya-vysokogo-ostekleniya-minimalnaya-vysota/" TargetMode="External"/><Relationship Id="rId572" Type="http://schemas.openxmlformats.org/officeDocument/2006/relationships/hyperlink" Target="https://isoterm.ru/product/napolnye-konvektory/korall-konvektor-dlya-vysokogo-ostekleniya-minimalnaya-vysota/" TargetMode="External"/><Relationship Id="rId225" Type="http://schemas.openxmlformats.org/officeDocument/2006/relationships/hyperlink" Target="https://isoterm.ru/product/napolnye-konvektory/korall-konvektor-dlya-vysokogo-ostekleniya-minimalnaya-vysota/" TargetMode="External"/><Relationship Id="rId267" Type="http://schemas.openxmlformats.org/officeDocument/2006/relationships/hyperlink" Target="https://isoterm.ru/product/napolnye-konvektory/korall-konvektor-dlya-vysokogo-ostekleniya-minimalnaya-vysota/" TargetMode="External"/><Relationship Id="rId432" Type="http://schemas.openxmlformats.org/officeDocument/2006/relationships/hyperlink" Target="https://isoterm.ru/product/napolnye-konvektory/korall-konvektor-dlya-vysokogo-ostekleniya-minimalnaya-vysota/" TargetMode="External"/><Relationship Id="rId474" Type="http://schemas.openxmlformats.org/officeDocument/2006/relationships/hyperlink" Target="https://isoterm.ru/product/napolnye-konvektory/korall-konvektor-dlya-vysokogo-ostekleniya-minimalnaya-vysota/" TargetMode="External"/><Relationship Id="rId127" Type="http://schemas.openxmlformats.org/officeDocument/2006/relationships/hyperlink" Target="https://isoterm.ru/product/napolnye-konvektory/korall-konvektor-dlya-vysokogo-ostekleniya-minimalnaya-vysota/" TargetMode="External"/><Relationship Id="rId31" Type="http://schemas.openxmlformats.org/officeDocument/2006/relationships/hyperlink" Target="https://isoterm.ru/product/napolnye-konvektory/korall-konvektor-dlya-vysokogo-ostekleniya-minimalnaya-vysota/" TargetMode="External"/><Relationship Id="rId73" Type="http://schemas.openxmlformats.org/officeDocument/2006/relationships/hyperlink" Target="https://isoterm.ru/product/napolnye-konvektory/korall-konvektor-dlya-vysokogo-ostekleniya-minimalnaya-vysota/" TargetMode="External"/><Relationship Id="rId169" Type="http://schemas.openxmlformats.org/officeDocument/2006/relationships/hyperlink" Target="https://isoterm.ru/product/napolnye-konvektory/korall-konvektor-dlya-vysokogo-ostekleniya-minimalnaya-vysota/" TargetMode="External"/><Relationship Id="rId334" Type="http://schemas.openxmlformats.org/officeDocument/2006/relationships/hyperlink" Target="https://isoterm.ru/product/napolnye-konvektory/korall-konvektor-dlya-vysokogo-ostekleniya-minimalnaya-vysota/" TargetMode="External"/><Relationship Id="rId376" Type="http://schemas.openxmlformats.org/officeDocument/2006/relationships/hyperlink" Target="https://isoterm.ru/product/napolnye-konvektory/korall-konvektor-dlya-vysokogo-ostekleniya-minimalnaya-vysota/" TargetMode="External"/><Relationship Id="rId541" Type="http://schemas.openxmlformats.org/officeDocument/2006/relationships/hyperlink" Target="https://isoterm.ru/product/napolnye-konvektory/korall-konvektor-dlya-vysokogo-ostekleniya-minimalnaya-vysota/" TargetMode="External"/><Relationship Id="rId583" Type="http://schemas.openxmlformats.org/officeDocument/2006/relationships/hyperlink" Target="https://isoterm.ru/product/napolnye-konvektory/korall-konvektor-dlya-vysokogo-ostekleniya-minimalnaya-vysota/" TargetMode="External"/><Relationship Id="rId4" Type="http://schemas.openxmlformats.org/officeDocument/2006/relationships/hyperlink" Target="https://isoterm.ru/product/napolnye-konvektory/korall-konvektor-dlya-vysokogo-ostekleniya-minimalnaya-vysota/" TargetMode="External"/><Relationship Id="rId180" Type="http://schemas.openxmlformats.org/officeDocument/2006/relationships/hyperlink" Target="https://isoterm.ru/product/napolnye-konvektory/korall-konvektor-dlya-vysokogo-ostekleniya-minimalnaya-vysota/" TargetMode="External"/><Relationship Id="rId236" Type="http://schemas.openxmlformats.org/officeDocument/2006/relationships/hyperlink" Target="https://isoterm.ru/product/napolnye-konvektory/korall-konvektor-dlya-vysokogo-ostekleniya-minimalnaya-vysota/" TargetMode="External"/><Relationship Id="rId278" Type="http://schemas.openxmlformats.org/officeDocument/2006/relationships/hyperlink" Target="https://isoterm.ru/product/napolnye-konvektory/korall-konvektor-dlya-vysokogo-ostekleniya-minimalnaya-vysota/" TargetMode="External"/><Relationship Id="rId401" Type="http://schemas.openxmlformats.org/officeDocument/2006/relationships/hyperlink" Target="https://isoterm.ru/product/napolnye-konvektory/korall-konvektor-dlya-vysokogo-ostekleniya-minimalnaya-vysota/" TargetMode="External"/><Relationship Id="rId443" Type="http://schemas.openxmlformats.org/officeDocument/2006/relationships/hyperlink" Target="https://isoterm.ru/product/napolnye-konvektory/korall-konvektor-dlya-vysokogo-ostekleniya-minimalnaya-vysota/" TargetMode="External"/><Relationship Id="rId303" Type="http://schemas.openxmlformats.org/officeDocument/2006/relationships/hyperlink" Target="https://isoterm.ru/product/napolnye-konvektory/korall-konvektor-dlya-vysokogo-ostekleniya-minimalnaya-vysota/" TargetMode="External"/><Relationship Id="rId485" Type="http://schemas.openxmlformats.org/officeDocument/2006/relationships/hyperlink" Target="https://isoterm.ru/product/napolnye-konvektory/korall-konvektor-dlya-vysokogo-ostekleniya-minimalnaya-vysota/" TargetMode="External"/><Relationship Id="rId42" Type="http://schemas.openxmlformats.org/officeDocument/2006/relationships/hyperlink" Target="https://isoterm.ru/product/napolnye-konvektory/korall-konvektor-dlya-vysokogo-ostekleniya-minimalnaya-vysota/" TargetMode="External"/><Relationship Id="rId84" Type="http://schemas.openxmlformats.org/officeDocument/2006/relationships/hyperlink" Target="https://isoterm.ru/product/napolnye-konvektory/korall-konvektor-dlya-vysokogo-ostekleniya-minimalnaya-vysota/" TargetMode="External"/><Relationship Id="rId138" Type="http://schemas.openxmlformats.org/officeDocument/2006/relationships/hyperlink" Target="https://isoterm.ru/product/napolnye-konvektory/korall-konvektor-dlya-vysokogo-ostekleniya-minimalnaya-vysota/" TargetMode="External"/><Relationship Id="rId345" Type="http://schemas.openxmlformats.org/officeDocument/2006/relationships/hyperlink" Target="https://isoterm.ru/product/napolnye-konvektory/korall-konvektor-dlya-vysokogo-ostekleniya-minimalnaya-vysota/" TargetMode="External"/><Relationship Id="rId387" Type="http://schemas.openxmlformats.org/officeDocument/2006/relationships/hyperlink" Target="https://isoterm.ru/product/napolnye-konvektory/korall-konvektor-dlya-vysokogo-ostekleniya-minimalnaya-vysota/" TargetMode="External"/><Relationship Id="rId510" Type="http://schemas.openxmlformats.org/officeDocument/2006/relationships/hyperlink" Target="https://isoterm.ru/product/napolnye-konvektory/korall-konvektor-dlya-vysokogo-ostekleniya-minimalnaya-vysota/" TargetMode="External"/><Relationship Id="rId552" Type="http://schemas.openxmlformats.org/officeDocument/2006/relationships/hyperlink" Target="https://isoterm.ru/product/napolnye-konvektory/korall-konvektor-dlya-vysokogo-ostekleniya-minimalnaya-vysota/" TargetMode="External"/><Relationship Id="rId594" Type="http://schemas.openxmlformats.org/officeDocument/2006/relationships/hyperlink" Target="https://isoterm.ru/product/napolnye-konvektory/korall-konvektor-dlya-vysokogo-ostekleniya-minimalnaya-vysota/" TargetMode="External"/><Relationship Id="rId608" Type="http://schemas.openxmlformats.org/officeDocument/2006/relationships/hyperlink" Target="https://isoterm.ru/product/napolnye-konvektory/korall-konvektor-dlya-vysokogo-ostekleniya-minimalnaya-vysota/" TargetMode="External"/><Relationship Id="rId191" Type="http://schemas.openxmlformats.org/officeDocument/2006/relationships/hyperlink" Target="https://isoterm.ru/product/napolnye-konvektory/korall-konvektor-dlya-vysokogo-ostekleniya-minimalnaya-vysota/" TargetMode="External"/><Relationship Id="rId205" Type="http://schemas.openxmlformats.org/officeDocument/2006/relationships/hyperlink" Target="https://isoterm.ru/product/napolnye-konvektory/korall-konvektor-dlya-vysokogo-ostekleniya-minimalnaya-vysota/" TargetMode="External"/><Relationship Id="rId247" Type="http://schemas.openxmlformats.org/officeDocument/2006/relationships/hyperlink" Target="https://isoterm.ru/product/napolnye-konvektory/korall-konvektor-dlya-vysokogo-ostekleniya-minimalnaya-vysota/" TargetMode="External"/><Relationship Id="rId412" Type="http://schemas.openxmlformats.org/officeDocument/2006/relationships/hyperlink" Target="https://isoterm.ru/product/napolnye-konvektory/korall-konvektor-dlya-vysokogo-ostekleniya-minimalnaya-vysota/" TargetMode="External"/><Relationship Id="rId107" Type="http://schemas.openxmlformats.org/officeDocument/2006/relationships/hyperlink" Target="https://isoterm.ru/product/napolnye-konvektory/korall-konvektor-dlya-vysokogo-ostekleniya-minimalnaya-vysota/" TargetMode="External"/><Relationship Id="rId289" Type="http://schemas.openxmlformats.org/officeDocument/2006/relationships/hyperlink" Target="https://isoterm.ru/product/napolnye-konvektory/korall-konvektor-dlya-vysokogo-ostekleniya-minimalnaya-vysota/" TargetMode="External"/><Relationship Id="rId454" Type="http://schemas.openxmlformats.org/officeDocument/2006/relationships/hyperlink" Target="https://isoterm.ru/product/napolnye-konvektory/korall-konvektor-dlya-vysokogo-ostekleniya-minimalnaya-vysota/" TargetMode="External"/><Relationship Id="rId496" Type="http://schemas.openxmlformats.org/officeDocument/2006/relationships/hyperlink" Target="https://isoterm.ru/product/napolnye-konvektory/korall-konvektor-dlya-vysokogo-ostekleniya-minimalnaya-vysota/" TargetMode="External"/><Relationship Id="rId11" Type="http://schemas.openxmlformats.org/officeDocument/2006/relationships/hyperlink" Target="https://isoterm.ru/product/napolnye-konvektory/korall-konvektor-dlya-vysokogo-ostekleniya-minimalnaya-vysota/" TargetMode="External"/><Relationship Id="rId53" Type="http://schemas.openxmlformats.org/officeDocument/2006/relationships/hyperlink" Target="https://isoterm.ru/product/napolnye-konvektory/korall-konvektor-dlya-vysokogo-ostekleniya-minimalnaya-vysota/" TargetMode="External"/><Relationship Id="rId149" Type="http://schemas.openxmlformats.org/officeDocument/2006/relationships/hyperlink" Target="https://isoterm.ru/product/napolnye-konvektory/korall-konvektor-dlya-vysokogo-ostekleniya-minimalnaya-vysota/" TargetMode="External"/><Relationship Id="rId314" Type="http://schemas.openxmlformats.org/officeDocument/2006/relationships/hyperlink" Target="https://isoterm.ru/product/napolnye-konvektory/korall-konvektor-dlya-vysokogo-ostekleniya-minimalnaya-vysota/" TargetMode="External"/><Relationship Id="rId356" Type="http://schemas.openxmlformats.org/officeDocument/2006/relationships/hyperlink" Target="https://isoterm.ru/product/napolnye-konvektory/korall-konvektor-dlya-vysokogo-ostekleniya-minimalnaya-vysota/" TargetMode="External"/><Relationship Id="rId398" Type="http://schemas.openxmlformats.org/officeDocument/2006/relationships/hyperlink" Target="https://isoterm.ru/product/napolnye-konvektory/korall-konvektor-dlya-vysokogo-ostekleniya-minimalnaya-vysota/" TargetMode="External"/><Relationship Id="rId521" Type="http://schemas.openxmlformats.org/officeDocument/2006/relationships/hyperlink" Target="https://isoterm.ru/product/napolnye-konvektory/korall-konvektor-dlya-vysokogo-ostekleniya-minimalnaya-vysota/" TargetMode="External"/><Relationship Id="rId563" Type="http://schemas.openxmlformats.org/officeDocument/2006/relationships/hyperlink" Target="https://isoterm.ru/product/napolnye-konvektory/korall-konvektor-dlya-vysokogo-ostekleniya-minimalnaya-vysota/" TargetMode="External"/><Relationship Id="rId619" Type="http://schemas.openxmlformats.org/officeDocument/2006/relationships/hyperlink" Target="https://isoterm.ru/product/napolnye-konvektory/korall-konvektor-dlya-vysokogo-ostekleniya-minimalnaya-vysota/" TargetMode="External"/><Relationship Id="rId95" Type="http://schemas.openxmlformats.org/officeDocument/2006/relationships/hyperlink" Target="https://isoterm.ru/product/napolnye-konvektory/korall-konvektor-dlya-vysokogo-ostekleniya-minimalnaya-vysota/" TargetMode="External"/><Relationship Id="rId160" Type="http://schemas.openxmlformats.org/officeDocument/2006/relationships/hyperlink" Target="https://isoterm.ru/product/napolnye-konvektory/korall-konvektor-dlya-vysokogo-ostekleniya-minimalnaya-vysota/" TargetMode="External"/><Relationship Id="rId216" Type="http://schemas.openxmlformats.org/officeDocument/2006/relationships/hyperlink" Target="https://isoterm.ru/product/napolnye-konvektory/korall-konvektor-dlya-vysokogo-ostekleniya-minimalnaya-vysota/" TargetMode="External"/><Relationship Id="rId423" Type="http://schemas.openxmlformats.org/officeDocument/2006/relationships/hyperlink" Target="https://isoterm.ru/product/napolnye-konvektory/korall-konvektor-dlya-vysokogo-ostekleniya-minimalnaya-vysota/" TargetMode="External"/><Relationship Id="rId258" Type="http://schemas.openxmlformats.org/officeDocument/2006/relationships/hyperlink" Target="https://isoterm.ru/product/napolnye-konvektory/korall-konvektor-dlya-vysokogo-ostekleniya-minimalnaya-vysota/" TargetMode="External"/><Relationship Id="rId465" Type="http://schemas.openxmlformats.org/officeDocument/2006/relationships/hyperlink" Target="https://isoterm.ru/product/napolnye-konvektory/korall-konvektor-dlya-vysokogo-ostekleniya-minimalnaya-vysota/" TargetMode="External"/><Relationship Id="rId22" Type="http://schemas.openxmlformats.org/officeDocument/2006/relationships/hyperlink" Target="https://isoterm.ru/product/napolnye-konvektory/korall-konvektor-dlya-vysokogo-ostekleniya-minimalnaya-vysota/" TargetMode="External"/><Relationship Id="rId64" Type="http://schemas.openxmlformats.org/officeDocument/2006/relationships/hyperlink" Target="https://isoterm.ru/product/napolnye-konvektory/korall-konvektor-dlya-vysokogo-ostekleniya-minimalnaya-vysota/" TargetMode="External"/><Relationship Id="rId118" Type="http://schemas.openxmlformats.org/officeDocument/2006/relationships/hyperlink" Target="https://isoterm.ru/product/napolnye-konvektory/korall-konvektor-dlya-vysokogo-ostekleniya-minimalnaya-vysota/" TargetMode="External"/><Relationship Id="rId325" Type="http://schemas.openxmlformats.org/officeDocument/2006/relationships/hyperlink" Target="https://isoterm.ru/product/napolnye-konvektory/korall-konvektor-dlya-vysokogo-ostekleniya-minimalnaya-vysota/" TargetMode="External"/><Relationship Id="rId367" Type="http://schemas.openxmlformats.org/officeDocument/2006/relationships/hyperlink" Target="https://isoterm.ru/product/napolnye-konvektory/korall-konvektor-dlya-vysokogo-ostekleniya-minimalnaya-vysota/" TargetMode="External"/><Relationship Id="rId532" Type="http://schemas.openxmlformats.org/officeDocument/2006/relationships/hyperlink" Target="https://isoterm.ru/product/napolnye-konvektory/korall-konvektor-dlya-vysokogo-ostekleniya-minimalnaya-vysota/" TargetMode="External"/><Relationship Id="rId574" Type="http://schemas.openxmlformats.org/officeDocument/2006/relationships/hyperlink" Target="https://isoterm.ru/product/napolnye-konvektory/korall-konvektor-dlya-vysokogo-ostekleniya-minimalnaya-vysota/" TargetMode="External"/><Relationship Id="rId171" Type="http://schemas.openxmlformats.org/officeDocument/2006/relationships/hyperlink" Target="https://isoterm.ru/product/napolnye-konvektory/korall-konvektor-dlya-vysokogo-ostekleniya-minimalnaya-vysota/" TargetMode="External"/><Relationship Id="rId227" Type="http://schemas.openxmlformats.org/officeDocument/2006/relationships/hyperlink" Target="https://isoterm.ru/product/napolnye-konvektory/korall-konvektor-dlya-vysokogo-ostekleniya-minimalnaya-vysota/" TargetMode="External"/><Relationship Id="rId269" Type="http://schemas.openxmlformats.org/officeDocument/2006/relationships/hyperlink" Target="https://isoterm.ru/product/napolnye-konvektory/korall-konvektor-dlya-vysokogo-ostekleniya-minimalnaya-vysota/" TargetMode="External"/><Relationship Id="rId434" Type="http://schemas.openxmlformats.org/officeDocument/2006/relationships/hyperlink" Target="https://isoterm.ru/product/napolnye-konvektory/korall-konvektor-dlya-vysokogo-ostekleniya-minimalnaya-vysota/" TargetMode="External"/><Relationship Id="rId476" Type="http://schemas.openxmlformats.org/officeDocument/2006/relationships/hyperlink" Target="https://isoterm.ru/product/napolnye-konvektory/korall-konvektor-dlya-vysokogo-ostekleniya-minimalnaya-vysota/" TargetMode="External"/><Relationship Id="rId33" Type="http://schemas.openxmlformats.org/officeDocument/2006/relationships/hyperlink" Target="https://isoterm.ru/product/napolnye-konvektory/korall-konvektor-dlya-vysokogo-ostekleniya-minimalnaya-vysota/" TargetMode="External"/><Relationship Id="rId129" Type="http://schemas.openxmlformats.org/officeDocument/2006/relationships/hyperlink" Target="https://isoterm.ru/product/napolnye-konvektory/korall-konvektor-dlya-vysokogo-ostekleniya-minimalnaya-vysota/" TargetMode="External"/><Relationship Id="rId280" Type="http://schemas.openxmlformats.org/officeDocument/2006/relationships/hyperlink" Target="https://isoterm.ru/product/napolnye-konvektory/korall-konvektor-dlya-vysokogo-ostekleniya-minimalnaya-vysota/" TargetMode="External"/><Relationship Id="rId336" Type="http://schemas.openxmlformats.org/officeDocument/2006/relationships/hyperlink" Target="https://isoterm.ru/product/napolnye-konvektory/korall-konvektor-dlya-vysokogo-ostekleniya-minimalnaya-vysota/" TargetMode="External"/><Relationship Id="rId501" Type="http://schemas.openxmlformats.org/officeDocument/2006/relationships/hyperlink" Target="https://isoterm.ru/product/napolnye-konvektory/korall-konvektor-dlya-vysokogo-ostekleniya-minimalnaya-vysota/" TargetMode="External"/><Relationship Id="rId543" Type="http://schemas.openxmlformats.org/officeDocument/2006/relationships/hyperlink" Target="https://isoterm.ru/product/napolnye-konvektory/korall-konvektor-dlya-vysokogo-ostekleniya-minimalnaya-vysota/" TargetMode="External"/><Relationship Id="rId75" Type="http://schemas.openxmlformats.org/officeDocument/2006/relationships/hyperlink" Target="https://isoterm.ru/product/napolnye-konvektory/korall-konvektor-dlya-vysokogo-ostekleniya-minimalnaya-vysota/" TargetMode="External"/><Relationship Id="rId140" Type="http://schemas.openxmlformats.org/officeDocument/2006/relationships/hyperlink" Target="https://isoterm.ru/product/napolnye-konvektory/korall-konvektor-dlya-vysokogo-ostekleniya-minimalnaya-vysota/" TargetMode="External"/><Relationship Id="rId182" Type="http://schemas.openxmlformats.org/officeDocument/2006/relationships/hyperlink" Target="https://isoterm.ru/product/napolnye-konvektory/korall-konvektor-dlya-vysokogo-ostekleniya-minimalnaya-vysota/" TargetMode="External"/><Relationship Id="rId378" Type="http://schemas.openxmlformats.org/officeDocument/2006/relationships/hyperlink" Target="https://isoterm.ru/product/napolnye-konvektory/korall-konvektor-dlya-vysokogo-ostekleniya-minimalnaya-vysota/" TargetMode="External"/><Relationship Id="rId403" Type="http://schemas.openxmlformats.org/officeDocument/2006/relationships/hyperlink" Target="https://isoterm.ru/product/napolnye-konvektory/korall-konvektor-dlya-vysokogo-ostekleniya-minimalnaya-vysota/" TargetMode="External"/><Relationship Id="rId585" Type="http://schemas.openxmlformats.org/officeDocument/2006/relationships/hyperlink" Target="https://isoterm.ru/product/napolnye-konvektory/korall-konvektor-dlya-vysokogo-ostekleniya-minimalnaya-vysota/" TargetMode="External"/><Relationship Id="rId6" Type="http://schemas.openxmlformats.org/officeDocument/2006/relationships/hyperlink" Target="https://isoterm.ru/product/napolnye-konvektory/korall-konvektor-dlya-vysokogo-ostekleniya-minimalnaya-vysota/" TargetMode="External"/><Relationship Id="rId238" Type="http://schemas.openxmlformats.org/officeDocument/2006/relationships/hyperlink" Target="https://isoterm.ru/product/napolnye-konvektory/korall-konvektor-dlya-vysokogo-ostekleniya-minimalnaya-vysota/" TargetMode="External"/><Relationship Id="rId445" Type="http://schemas.openxmlformats.org/officeDocument/2006/relationships/hyperlink" Target="https://isoterm.ru/product/napolnye-konvektory/korall-konvektor-dlya-vysokogo-ostekleniya-minimalnaya-vysota/" TargetMode="External"/><Relationship Id="rId487" Type="http://schemas.openxmlformats.org/officeDocument/2006/relationships/hyperlink" Target="https://isoterm.ru/product/napolnye-konvektory/korall-konvektor-dlya-vysokogo-ostekleniya-minimalnaya-vysota/" TargetMode="External"/><Relationship Id="rId610" Type="http://schemas.openxmlformats.org/officeDocument/2006/relationships/hyperlink" Target="https://isoterm.ru/product/napolnye-konvektory/korall-konvektor-dlya-vysokogo-ostekleniya-minimalnaya-vysota/" TargetMode="External"/><Relationship Id="rId291" Type="http://schemas.openxmlformats.org/officeDocument/2006/relationships/hyperlink" Target="https://isoterm.ru/product/napolnye-konvektory/korall-konvektor-dlya-vysokogo-ostekleniya-minimalnaya-vysota/" TargetMode="External"/><Relationship Id="rId305" Type="http://schemas.openxmlformats.org/officeDocument/2006/relationships/hyperlink" Target="https://isoterm.ru/product/napolnye-konvektory/korall-konvektor-dlya-vysokogo-ostekleniya-minimalnaya-vysota/" TargetMode="External"/><Relationship Id="rId347" Type="http://schemas.openxmlformats.org/officeDocument/2006/relationships/hyperlink" Target="https://isoterm.ru/product/napolnye-konvektory/korall-konvektor-dlya-vysokogo-ostekleniya-minimalnaya-vysota/" TargetMode="External"/><Relationship Id="rId512" Type="http://schemas.openxmlformats.org/officeDocument/2006/relationships/hyperlink" Target="https://isoterm.ru/product/napolnye-konvektory/korall-konvektor-dlya-vysokogo-ostekleniya-minimalnaya-vysota/" TargetMode="External"/><Relationship Id="rId44" Type="http://schemas.openxmlformats.org/officeDocument/2006/relationships/hyperlink" Target="https://isoterm.ru/product/napolnye-konvektory/korall-konvektor-dlya-vysokogo-ostekleniya-minimalnaya-vysota/" TargetMode="External"/><Relationship Id="rId86" Type="http://schemas.openxmlformats.org/officeDocument/2006/relationships/hyperlink" Target="https://isoterm.ru/product/napolnye-konvektory/korall-konvektor-dlya-vysokogo-ostekleniya-minimalnaya-vysota/" TargetMode="External"/><Relationship Id="rId151" Type="http://schemas.openxmlformats.org/officeDocument/2006/relationships/hyperlink" Target="https://isoterm.ru/product/napolnye-konvektory/korall-konvektor-dlya-vysokogo-ostekleniya-minimalnaya-vysota/" TargetMode="External"/><Relationship Id="rId389" Type="http://schemas.openxmlformats.org/officeDocument/2006/relationships/hyperlink" Target="https://isoterm.ru/product/napolnye-konvektory/korall-konvektor-dlya-vysokogo-ostekleniya-minimalnaya-vysota/" TargetMode="External"/><Relationship Id="rId554" Type="http://schemas.openxmlformats.org/officeDocument/2006/relationships/hyperlink" Target="https://isoterm.ru/product/napolnye-konvektory/korall-konvektor-dlya-vysokogo-ostekleniya-minimalnaya-vysota/" TargetMode="External"/><Relationship Id="rId596" Type="http://schemas.openxmlformats.org/officeDocument/2006/relationships/hyperlink" Target="https://isoterm.ru/product/napolnye-konvektory/korall-konvektor-dlya-vysokogo-ostekleniya-minimalnaya-vysota/" TargetMode="External"/><Relationship Id="rId193" Type="http://schemas.openxmlformats.org/officeDocument/2006/relationships/hyperlink" Target="https://isoterm.ru/product/napolnye-konvektory/korall-konvektor-dlya-vysokogo-ostekleniya-minimalnaya-vysota/" TargetMode="External"/><Relationship Id="rId207" Type="http://schemas.openxmlformats.org/officeDocument/2006/relationships/hyperlink" Target="https://isoterm.ru/product/napolnye-konvektory/korall-konvektor-dlya-vysokogo-ostekleniya-minimalnaya-vysota/" TargetMode="External"/><Relationship Id="rId249" Type="http://schemas.openxmlformats.org/officeDocument/2006/relationships/hyperlink" Target="https://isoterm.ru/product/napolnye-konvektory/korall-konvektor-dlya-vysokogo-ostekleniya-minimalnaya-vysota/" TargetMode="External"/><Relationship Id="rId414" Type="http://schemas.openxmlformats.org/officeDocument/2006/relationships/hyperlink" Target="https://isoterm.ru/product/napolnye-konvektory/korall-konvektor-dlya-vysokogo-ostekleniya-minimalnaya-vysota/" TargetMode="External"/><Relationship Id="rId456" Type="http://schemas.openxmlformats.org/officeDocument/2006/relationships/hyperlink" Target="https://isoterm.ru/product/napolnye-konvektory/korall-konvektor-dlya-vysokogo-ostekleniya-minimalnaya-vysota/" TargetMode="External"/><Relationship Id="rId498" Type="http://schemas.openxmlformats.org/officeDocument/2006/relationships/hyperlink" Target="https://isoterm.ru/product/napolnye-konvektory/korall-konvektor-dlya-vysokogo-ostekleniya-minimalnaya-vysota/" TargetMode="External"/><Relationship Id="rId621" Type="http://schemas.openxmlformats.org/officeDocument/2006/relationships/hyperlink" Target="https://isoterm.ru/product/napolnye-konvektory/korall-konvektor-dlya-vysokogo-ostekleniya-minimalnaya-vysota/" TargetMode="External"/><Relationship Id="rId13" Type="http://schemas.openxmlformats.org/officeDocument/2006/relationships/hyperlink" Target="https://isoterm.ru/product/napolnye-konvektory/korall-konvektor-dlya-vysokogo-ostekleniya-minimalnaya-vysota/" TargetMode="External"/><Relationship Id="rId109" Type="http://schemas.openxmlformats.org/officeDocument/2006/relationships/hyperlink" Target="https://isoterm.ru/product/napolnye-konvektory/korall-konvektor-dlya-vysokogo-ostekleniya-minimalnaya-vysota/" TargetMode="External"/><Relationship Id="rId260" Type="http://schemas.openxmlformats.org/officeDocument/2006/relationships/hyperlink" Target="https://isoterm.ru/product/napolnye-konvektory/korall-konvektor-dlya-vysokogo-ostekleniya-minimalnaya-vysota/" TargetMode="External"/><Relationship Id="rId316" Type="http://schemas.openxmlformats.org/officeDocument/2006/relationships/hyperlink" Target="https://isoterm.ru/product/napolnye-konvektory/korall-konvektor-dlya-vysokogo-ostekleniya-minimalnaya-vysota/" TargetMode="External"/><Relationship Id="rId523" Type="http://schemas.openxmlformats.org/officeDocument/2006/relationships/hyperlink" Target="https://isoterm.ru/product/napolnye-konvektory/korall-konvektor-dlya-vysokogo-ostekleniya-minimalnaya-vysota/" TargetMode="External"/><Relationship Id="rId55" Type="http://schemas.openxmlformats.org/officeDocument/2006/relationships/hyperlink" Target="https://isoterm.ru/product/napolnye-konvektory/korall-konvektor-dlya-vysokogo-ostekleniya-minimalnaya-vysota/" TargetMode="External"/><Relationship Id="rId97" Type="http://schemas.openxmlformats.org/officeDocument/2006/relationships/hyperlink" Target="https://isoterm.ru/product/napolnye-konvektory/korall-konvektor-dlya-vysokogo-ostekleniya-minimalnaya-vysota/" TargetMode="External"/><Relationship Id="rId120" Type="http://schemas.openxmlformats.org/officeDocument/2006/relationships/hyperlink" Target="https://isoterm.ru/product/napolnye-konvektory/korall-konvektor-dlya-vysokogo-ostekleniya-minimalnaya-vysota/" TargetMode="External"/><Relationship Id="rId358" Type="http://schemas.openxmlformats.org/officeDocument/2006/relationships/hyperlink" Target="https://isoterm.ru/product/napolnye-konvektory/korall-konvektor-dlya-vysokogo-ostekleniya-minimalnaya-vysota/" TargetMode="External"/><Relationship Id="rId565" Type="http://schemas.openxmlformats.org/officeDocument/2006/relationships/hyperlink" Target="https://isoterm.ru/product/napolnye-konvektory/korall-konvektor-dlya-vysokogo-ostekleniya-minimalnaya-vysota/" TargetMode="External"/><Relationship Id="rId162" Type="http://schemas.openxmlformats.org/officeDocument/2006/relationships/hyperlink" Target="https://isoterm.ru/product/napolnye-konvektory/korall-konvektor-dlya-vysokogo-ostekleniya-minimalnaya-vysota/" TargetMode="External"/><Relationship Id="rId218" Type="http://schemas.openxmlformats.org/officeDocument/2006/relationships/hyperlink" Target="https://isoterm.ru/product/napolnye-konvektory/korall-konvektor-dlya-vysokogo-ostekleniya-minimalnaya-vysota/" TargetMode="External"/><Relationship Id="rId425" Type="http://schemas.openxmlformats.org/officeDocument/2006/relationships/hyperlink" Target="https://isoterm.ru/product/napolnye-konvektory/korall-konvektor-dlya-vysokogo-ostekleniya-minimalnaya-vysota/" TargetMode="External"/><Relationship Id="rId467" Type="http://schemas.openxmlformats.org/officeDocument/2006/relationships/hyperlink" Target="https://isoterm.ru/product/napolnye-konvektory/korall-konvektor-dlya-vysokogo-ostekleniya-minimalnaya-vysota/" TargetMode="External"/><Relationship Id="rId271" Type="http://schemas.openxmlformats.org/officeDocument/2006/relationships/hyperlink" Target="https://isoterm.ru/product/napolnye-konvektory/korall-konvektor-dlya-vysokogo-ostekleniya-minimalnaya-vysota/" TargetMode="External"/><Relationship Id="rId24" Type="http://schemas.openxmlformats.org/officeDocument/2006/relationships/hyperlink" Target="https://isoterm.ru/product/napolnye-konvektory/korall-konvektor-dlya-vysokogo-ostekleniya-minimalnaya-vysota/" TargetMode="External"/><Relationship Id="rId66" Type="http://schemas.openxmlformats.org/officeDocument/2006/relationships/hyperlink" Target="https://isoterm.ru/product/napolnye-konvektory/korall-konvektor-dlya-vysokogo-ostekleniya-minimalnaya-vysota/" TargetMode="External"/><Relationship Id="rId131" Type="http://schemas.openxmlformats.org/officeDocument/2006/relationships/hyperlink" Target="https://isoterm.ru/product/napolnye-konvektory/korall-konvektor-dlya-vysokogo-ostekleniya-minimalnaya-vysota/" TargetMode="External"/><Relationship Id="rId327" Type="http://schemas.openxmlformats.org/officeDocument/2006/relationships/hyperlink" Target="https://isoterm.ru/product/napolnye-konvektory/korall-konvektor-dlya-vysokogo-ostekleniya-minimalnaya-vysota/" TargetMode="External"/><Relationship Id="rId369" Type="http://schemas.openxmlformats.org/officeDocument/2006/relationships/hyperlink" Target="https://isoterm.ru/product/napolnye-konvektory/korall-konvektor-dlya-vysokogo-ostekleniya-minimalnaya-vysota/" TargetMode="External"/><Relationship Id="rId534" Type="http://schemas.openxmlformats.org/officeDocument/2006/relationships/hyperlink" Target="https://isoterm.ru/product/napolnye-konvektory/korall-konvektor-dlya-vysokogo-ostekleniya-minimalnaya-vysota/" TargetMode="External"/><Relationship Id="rId576" Type="http://schemas.openxmlformats.org/officeDocument/2006/relationships/hyperlink" Target="https://isoterm.ru/product/napolnye-konvektory/korall-konvektor-dlya-vysokogo-ostekleniya-minimalnaya-vysota/" TargetMode="External"/><Relationship Id="rId173" Type="http://schemas.openxmlformats.org/officeDocument/2006/relationships/hyperlink" Target="https://isoterm.ru/product/napolnye-konvektory/korall-konvektor-dlya-vysokogo-ostekleniya-minimalnaya-vysota/" TargetMode="External"/><Relationship Id="rId229" Type="http://schemas.openxmlformats.org/officeDocument/2006/relationships/hyperlink" Target="https://isoterm.ru/product/napolnye-konvektory/korall-konvektor-dlya-vysokogo-ostekleniya-minimalnaya-vysota/" TargetMode="External"/><Relationship Id="rId380" Type="http://schemas.openxmlformats.org/officeDocument/2006/relationships/hyperlink" Target="https://isoterm.ru/product/napolnye-konvektory/korall-konvektor-dlya-vysokogo-ostekleniya-minimalnaya-vysota/" TargetMode="External"/><Relationship Id="rId436" Type="http://schemas.openxmlformats.org/officeDocument/2006/relationships/hyperlink" Target="https://isoterm.ru/product/napolnye-konvektory/korall-konvektor-dlya-vysokogo-ostekleniya-minimalnaya-vysota/" TargetMode="External"/><Relationship Id="rId601" Type="http://schemas.openxmlformats.org/officeDocument/2006/relationships/hyperlink" Target="https://isoterm.ru/product/napolnye-konvektory/korall-konvektor-dlya-vysokogo-ostekleniya-minimalnaya-vysota/" TargetMode="External"/><Relationship Id="rId240" Type="http://schemas.openxmlformats.org/officeDocument/2006/relationships/hyperlink" Target="https://isoterm.ru/product/napolnye-konvektory/korall-konvektor-dlya-vysokogo-ostekleniya-minimalnaya-vysota/" TargetMode="External"/><Relationship Id="rId478" Type="http://schemas.openxmlformats.org/officeDocument/2006/relationships/hyperlink" Target="https://isoterm.ru/product/napolnye-konvektory/korall-konvektor-dlya-vysokogo-ostekleniya-minimalnaya-vysota/" TargetMode="External"/><Relationship Id="rId35" Type="http://schemas.openxmlformats.org/officeDocument/2006/relationships/hyperlink" Target="https://isoterm.ru/product/napolnye-konvektory/korall-konvektor-dlya-vysokogo-ostekleniya-minimalnaya-vysota/" TargetMode="External"/><Relationship Id="rId77" Type="http://schemas.openxmlformats.org/officeDocument/2006/relationships/hyperlink" Target="https://isoterm.ru/product/napolnye-konvektory/korall-konvektor-dlya-vysokogo-ostekleniya-minimalnaya-vysota/" TargetMode="External"/><Relationship Id="rId100" Type="http://schemas.openxmlformats.org/officeDocument/2006/relationships/hyperlink" Target="https://isoterm.ru/product/napolnye-konvektory/korall-konvektor-dlya-vysokogo-ostekleniya-minimalnaya-vysota/" TargetMode="External"/><Relationship Id="rId282" Type="http://schemas.openxmlformats.org/officeDocument/2006/relationships/hyperlink" Target="https://isoterm.ru/product/napolnye-konvektory/korall-konvektor-dlya-vysokogo-ostekleniya-minimalnaya-vysota/" TargetMode="External"/><Relationship Id="rId338" Type="http://schemas.openxmlformats.org/officeDocument/2006/relationships/hyperlink" Target="https://isoterm.ru/product/napolnye-konvektory/korall-konvektor-dlya-vysokogo-ostekleniya-minimalnaya-vysota/" TargetMode="External"/><Relationship Id="rId503" Type="http://schemas.openxmlformats.org/officeDocument/2006/relationships/hyperlink" Target="https://isoterm.ru/product/napolnye-konvektory/korall-konvektor-dlya-vysokogo-ostekleniya-minimalnaya-vysota/" TargetMode="External"/><Relationship Id="rId545" Type="http://schemas.openxmlformats.org/officeDocument/2006/relationships/hyperlink" Target="https://isoterm.ru/product/napolnye-konvektory/korall-konvektor-dlya-vysokogo-ostekleniya-minimalnaya-vysota/" TargetMode="External"/><Relationship Id="rId587" Type="http://schemas.openxmlformats.org/officeDocument/2006/relationships/hyperlink" Target="https://isoterm.ru/product/napolnye-konvektory/korall-konvektor-dlya-vysokogo-ostekleniya-minimalnaya-vysota/" TargetMode="External"/><Relationship Id="rId8" Type="http://schemas.openxmlformats.org/officeDocument/2006/relationships/hyperlink" Target="https://isoterm.ru/product/napolnye-konvektory/korall-konvektor-dlya-vysokogo-ostekleniya-minimalnaya-vysota/" TargetMode="External"/><Relationship Id="rId142" Type="http://schemas.openxmlformats.org/officeDocument/2006/relationships/hyperlink" Target="https://isoterm.ru/product/napolnye-konvektory/korall-konvektor-dlya-vysokogo-ostekleniya-minimalnaya-vysota/" TargetMode="External"/><Relationship Id="rId184" Type="http://schemas.openxmlformats.org/officeDocument/2006/relationships/hyperlink" Target="https://isoterm.ru/product/napolnye-konvektory/korall-konvektor-dlya-vysokogo-ostekleniya-minimalnaya-vysota/" TargetMode="External"/><Relationship Id="rId391" Type="http://schemas.openxmlformats.org/officeDocument/2006/relationships/hyperlink" Target="https://isoterm.ru/product/napolnye-konvektory/korall-konvektor-dlya-vysokogo-ostekleniya-minimalnaya-vysota/" TargetMode="External"/><Relationship Id="rId405" Type="http://schemas.openxmlformats.org/officeDocument/2006/relationships/hyperlink" Target="https://isoterm.ru/product/napolnye-konvektory/korall-konvektor-dlya-vysokogo-ostekleniya-minimalnaya-vysota/" TargetMode="External"/><Relationship Id="rId447" Type="http://schemas.openxmlformats.org/officeDocument/2006/relationships/hyperlink" Target="https://isoterm.ru/product/napolnye-konvektory/korall-konvektor-dlya-vysokogo-ostekleniya-minimalnaya-vysota/" TargetMode="External"/><Relationship Id="rId612" Type="http://schemas.openxmlformats.org/officeDocument/2006/relationships/hyperlink" Target="https://isoterm.ru/product/napolnye-konvektory/korall-konvektor-dlya-vysokogo-ostekleniya-minimalnaya-vysota/" TargetMode="External"/><Relationship Id="rId251" Type="http://schemas.openxmlformats.org/officeDocument/2006/relationships/hyperlink" Target="https://isoterm.ru/product/napolnye-konvektory/korall-konvektor-dlya-vysokogo-ostekleniya-minimalnaya-vysota/" TargetMode="External"/><Relationship Id="rId489" Type="http://schemas.openxmlformats.org/officeDocument/2006/relationships/hyperlink" Target="https://isoterm.ru/product/napolnye-konvektory/korall-konvektor-dlya-vysokogo-ostekleniya-minimalnaya-vysota/" TargetMode="External"/><Relationship Id="rId46" Type="http://schemas.openxmlformats.org/officeDocument/2006/relationships/hyperlink" Target="https://isoterm.ru/product/napolnye-konvektory/korall-konvektor-dlya-vysokogo-ostekleniya-minimalnaya-vysota/" TargetMode="External"/><Relationship Id="rId293" Type="http://schemas.openxmlformats.org/officeDocument/2006/relationships/hyperlink" Target="https://isoterm.ru/product/napolnye-konvektory/korall-konvektor-dlya-vysokogo-ostekleniya-minimalnaya-vysota/" TargetMode="External"/><Relationship Id="rId307" Type="http://schemas.openxmlformats.org/officeDocument/2006/relationships/hyperlink" Target="https://isoterm.ru/product/napolnye-konvektory/korall-konvektor-dlya-vysokogo-ostekleniya-minimalnaya-vysota/" TargetMode="External"/><Relationship Id="rId349" Type="http://schemas.openxmlformats.org/officeDocument/2006/relationships/hyperlink" Target="https://isoterm.ru/product/napolnye-konvektory/korall-konvektor-dlya-vysokogo-ostekleniya-minimalnaya-vysota/" TargetMode="External"/><Relationship Id="rId514" Type="http://schemas.openxmlformats.org/officeDocument/2006/relationships/hyperlink" Target="https://isoterm.ru/product/napolnye-konvektory/korall-konvektor-dlya-vysokogo-ostekleniya-minimalnaya-vysota/" TargetMode="External"/><Relationship Id="rId556" Type="http://schemas.openxmlformats.org/officeDocument/2006/relationships/hyperlink" Target="https://isoterm.ru/product/napolnye-konvektory/korall-konvektor-dlya-vysokogo-ostekleniya-minimalnaya-vysota/" TargetMode="External"/><Relationship Id="rId88" Type="http://schemas.openxmlformats.org/officeDocument/2006/relationships/hyperlink" Target="https://isoterm.ru/product/napolnye-konvektory/korall-konvektor-dlya-vysokogo-ostekleniya-minimalnaya-vysota/" TargetMode="External"/><Relationship Id="rId111" Type="http://schemas.openxmlformats.org/officeDocument/2006/relationships/hyperlink" Target="https://isoterm.ru/product/napolnye-konvektory/korall-konvektor-dlya-vysokogo-ostekleniya-minimalnaya-vysota/" TargetMode="External"/><Relationship Id="rId153" Type="http://schemas.openxmlformats.org/officeDocument/2006/relationships/hyperlink" Target="https://isoterm.ru/product/napolnye-konvektory/korall-konvektor-dlya-vysokogo-ostekleniya-minimalnaya-vysota/" TargetMode="External"/><Relationship Id="rId195" Type="http://schemas.openxmlformats.org/officeDocument/2006/relationships/hyperlink" Target="https://isoterm.ru/product/napolnye-konvektory/korall-konvektor-dlya-vysokogo-ostekleniya-minimalnaya-vysota/" TargetMode="External"/><Relationship Id="rId209" Type="http://schemas.openxmlformats.org/officeDocument/2006/relationships/hyperlink" Target="https://isoterm.ru/product/napolnye-konvektory/korall-konvektor-dlya-vysokogo-ostekleniya-minimalnaya-vysota/" TargetMode="External"/><Relationship Id="rId360" Type="http://schemas.openxmlformats.org/officeDocument/2006/relationships/hyperlink" Target="https://isoterm.ru/product/napolnye-konvektory/korall-konvektor-dlya-vysokogo-ostekleniya-minimalnaya-vysota/" TargetMode="External"/><Relationship Id="rId416" Type="http://schemas.openxmlformats.org/officeDocument/2006/relationships/hyperlink" Target="https://isoterm.ru/product/napolnye-konvektory/korall-konvektor-dlya-vysokogo-ostekleniya-minimalnaya-vysota/" TargetMode="External"/><Relationship Id="rId598" Type="http://schemas.openxmlformats.org/officeDocument/2006/relationships/hyperlink" Target="https://isoterm.ru/product/napolnye-konvektory/korall-konvektor-dlya-vysokogo-ostekleniya-minimalnaya-vysota/" TargetMode="External"/><Relationship Id="rId220" Type="http://schemas.openxmlformats.org/officeDocument/2006/relationships/hyperlink" Target="https://isoterm.ru/product/napolnye-konvektory/korall-konvektor-dlya-vysokogo-ostekleniya-minimalnaya-vysota/" TargetMode="External"/><Relationship Id="rId458" Type="http://schemas.openxmlformats.org/officeDocument/2006/relationships/hyperlink" Target="https://isoterm.ru/product/napolnye-konvektory/korall-konvektor-dlya-vysokogo-ostekleniya-minimalnaya-vysota/" TargetMode="External"/><Relationship Id="rId623" Type="http://schemas.openxmlformats.org/officeDocument/2006/relationships/hyperlink" Target="https://isoterm.ru/product/napolnye-konvektory/korall-konvektor-dlya-vysokogo-ostekleniya-minimalnaya-vysota/" TargetMode="External"/><Relationship Id="rId15" Type="http://schemas.openxmlformats.org/officeDocument/2006/relationships/hyperlink" Target="https://isoterm.ru/product/napolnye-konvektory/korall-konvektor-dlya-vysokogo-ostekleniya-minimalnaya-vysota/" TargetMode="External"/><Relationship Id="rId57" Type="http://schemas.openxmlformats.org/officeDocument/2006/relationships/hyperlink" Target="https://isoterm.ru/product/napolnye-konvektory/korall-konvektor-dlya-vysokogo-ostekleniya-minimalnaya-vysota/" TargetMode="External"/><Relationship Id="rId262" Type="http://schemas.openxmlformats.org/officeDocument/2006/relationships/hyperlink" Target="https://isoterm.ru/product/napolnye-konvektory/korall-konvektor-dlya-vysokogo-ostekleniya-minimalnaya-vysota/" TargetMode="External"/><Relationship Id="rId318" Type="http://schemas.openxmlformats.org/officeDocument/2006/relationships/hyperlink" Target="https://isoterm.ru/product/napolnye-konvektory/korall-konvektor-dlya-vysokogo-ostekleniya-minimalnaya-vysota/" TargetMode="External"/><Relationship Id="rId525" Type="http://schemas.openxmlformats.org/officeDocument/2006/relationships/hyperlink" Target="https://isoterm.ru/product/napolnye-konvektory/korall-konvektor-dlya-vysokogo-ostekleniya-minimalnaya-vysota/" TargetMode="External"/><Relationship Id="rId567" Type="http://schemas.openxmlformats.org/officeDocument/2006/relationships/hyperlink" Target="https://isoterm.ru/product/napolnye-konvektory/korall-konvektor-dlya-vysokogo-ostekleniya-minimalnaya-vysota/" TargetMode="External"/><Relationship Id="rId99" Type="http://schemas.openxmlformats.org/officeDocument/2006/relationships/hyperlink" Target="https://isoterm.ru/product/napolnye-konvektory/korall-konvektor-dlya-vysokogo-ostekleniya-minimalnaya-vysota/" TargetMode="External"/><Relationship Id="rId122" Type="http://schemas.openxmlformats.org/officeDocument/2006/relationships/hyperlink" Target="https://isoterm.ru/product/napolnye-konvektory/korall-konvektor-dlya-vysokogo-ostekleniya-minimalnaya-vysota/" TargetMode="External"/><Relationship Id="rId164" Type="http://schemas.openxmlformats.org/officeDocument/2006/relationships/hyperlink" Target="https://isoterm.ru/product/napolnye-konvektory/korall-konvektor-dlya-vysokogo-ostekleniya-minimalnaya-vysota/" TargetMode="External"/><Relationship Id="rId371" Type="http://schemas.openxmlformats.org/officeDocument/2006/relationships/hyperlink" Target="https://isoterm.ru/product/napolnye-konvektory/korall-konvektor-dlya-vysokogo-ostekleniya-minimalnaya-vysota/" TargetMode="External"/><Relationship Id="rId427" Type="http://schemas.openxmlformats.org/officeDocument/2006/relationships/hyperlink" Target="https://isoterm.ru/product/napolnye-konvektory/korall-konvektor-dlya-vysokogo-ostekleniya-minimalnaya-vysota/" TargetMode="External"/><Relationship Id="rId469" Type="http://schemas.openxmlformats.org/officeDocument/2006/relationships/hyperlink" Target="https://isoterm.ru/product/napolnye-konvektory/korall-konvektor-dlya-vysokogo-ostekleniya-minimalnaya-vysota/" TargetMode="External"/><Relationship Id="rId26" Type="http://schemas.openxmlformats.org/officeDocument/2006/relationships/hyperlink" Target="https://isoterm.ru/product/napolnye-konvektory/korall-konvektor-dlya-vysokogo-ostekleniya-minimalnaya-vysota/" TargetMode="External"/><Relationship Id="rId231" Type="http://schemas.openxmlformats.org/officeDocument/2006/relationships/hyperlink" Target="https://isoterm.ru/product/napolnye-konvektory/korall-konvektor-dlya-vysokogo-ostekleniya-minimalnaya-vysota/" TargetMode="External"/><Relationship Id="rId273" Type="http://schemas.openxmlformats.org/officeDocument/2006/relationships/hyperlink" Target="https://isoterm.ru/product/napolnye-konvektory/korall-konvektor-dlya-vysokogo-ostekleniya-minimalnaya-vysota/" TargetMode="External"/><Relationship Id="rId329" Type="http://schemas.openxmlformats.org/officeDocument/2006/relationships/hyperlink" Target="https://isoterm.ru/product/napolnye-konvektory/korall-konvektor-dlya-vysokogo-ostekleniya-minimalnaya-vysota/" TargetMode="External"/><Relationship Id="rId480" Type="http://schemas.openxmlformats.org/officeDocument/2006/relationships/hyperlink" Target="https://isoterm.ru/product/napolnye-konvektory/korall-konvektor-dlya-vysokogo-ostekleniya-minimalnaya-vysota/" TargetMode="External"/><Relationship Id="rId536" Type="http://schemas.openxmlformats.org/officeDocument/2006/relationships/hyperlink" Target="https://isoterm.ru/product/napolnye-konvektory/korall-konvektor-dlya-vysokogo-ostekleniya-minimalnaya-vysota/" TargetMode="External"/><Relationship Id="rId68" Type="http://schemas.openxmlformats.org/officeDocument/2006/relationships/hyperlink" Target="https://isoterm.ru/product/napolnye-konvektory/korall-konvektor-dlya-vysokogo-ostekleniya-minimalnaya-vysota/" TargetMode="External"/><Relationship Id="rId133" Type="http://schemas.openxmlformats.org/officeDocument/2006/relationships/hyperlink" Target="https://isoterm.ru/product/napolnye-konvektory/korall-konvektor-dlya-vysokogo-ostekleniya-minimalnaya-vysota/" TargetMode="External"/><Relationship Id="rId175" Type="http://schemas.openxmlformats.org/officeDocument/2006/relationships/hyperlink" Target="https://isoterm.ru/product/napolnye-konvektory/korall-konvektor-dlya-vysokogo-ostekleniya-minimalnaya-vysota/" TargetMode="External"/><Relationship Id="rId340" Type="http://schemas.openxmlformats.org/officeDocument/2006/relationships/hyperlink" Target="https://isoterm.ru/product/napolnye-konvektory/korall-konvektor-dlya-vysokogo-ostekleniya-minimalnaya-vysota/" TargetMode="External"/><Relationship Id="rId578" Type="http://schemas.openxmlformats.org/officeDocument/2006/relationships/hyperlink" Target="https://isoterm.ru/product/napolnye-konvektory/korall-konvektor-dlya-vysokogo-ostekleniya-minimalnaya-vysota/" TargetMode="External"/><Relationship Id="rId200" Type="http://schemas.openxmlformats.org/officeDocument/2006/relationships/hyperlink" Target="https://isoterm.ru/product/napolnye-konvektory/korall-konvektor-dlya-vysokogo-ostekleniya-minimalnaya-vysota/" TargetMode="External"/><Relationship Id="rId382" Type="http://schemas.openxmlformats.org/officeDocument/2006/relationships/hyperlink" Target="https://isoterm.ru/product/napolnye-konvektory/korall-konvektor-dlya-vysokogo-ostekleniya-minimalnaya-vysota/" TargetMode="External"/><Relationship Id="rId438" Type="http://schemas.openxmlformats.org/officeDocument/2006/relationships/hyperlink" Target="https://isoterm.ru/product/napolnye-konvektory/korall-konvektor-dlya-vysokogo-ostekleniya-minimalnaya-vysota/" TargetMode="External"/><Relationship Id="rId603" Type="http://schemas.openxmlformats.org/officeDocument/2006/relationships/hyperlink" Target="https://isoterm.ru/product/napolnye-konvektory/korall-konvektor-dlya-vysokogo-ostekleniya-minimalnaya-vysota/" TargetMode="External"/><Relationship Id="rId242" Type="http://schemas.openxmlformats.org/officeDocument/2006/relationships/hyperlink" Target="https://isoterm.ru/product/napolnye-konvektory/korall-konvektor-dlya-vysokogo-ostekleniya-minimalnaya-vysota/" TargetMode="External"/><Relationship Id="rId284" Type="http://schemas.openxmlformats.org/officeDocument/2006/relationships/hyperlink" Target="https://isoterm.ru/product/napolnye-konvektory/korall-konvektor-dlya-vysokogo-ostekleniya-minimalnaya-vysota/" TargetMode="External"/><Relationship Id="rId491" Type="http://schemas.openxmlformats.org/officeDocument/2006/relationships/hyperlink" Target="https://isoterm.ru/product/napolnye-konvektory/korall-konvektor-dlya-vysokogo-ostekleniya-minimalnaya-vysota/" TargetMode="External"/><Relationship Id="rId505" Type="http://schemas.openxmlformats.org/officeDocument/2006/relationships/hyperlink" Target="https://isoterm.ru/product/napolnye-konvektory/korall-konvektor-dlya-vysokogo-ostekleniya-minimalnaya-vysota/" TargetMode="External"/><Relationship Id="rId37" Type="http://schemas.openxmlformats.org/officeDocument/2006/relationships/hyperlink" Target="https://isoterm.ru/product/napolnye-konvektory/korall-konvektor-dlya-vysokogo-ostekleniya-minimalnaya-vysota/" TargetMode="External"/><Relationship Id="rId79" Type="http://schemas.openxmlformats.org/officeDocument/2006/relationships/hyperlink" Target="https://isoterm.ru/product/napolnye-konvektory/korall-konvektor-dlya-vysokogo-ostekleniya-minimalnaya-vysota/" TargetMode="External"/><Relationship Id="rId102" Type="http://schemas.openxmlformats.org/officeDocument/2006/relationships/hyperlink" Target="https://isoterm.ru/product/napolnye-konvektory/korall-konvektor-dlya-vysokogo-ostekleniya-minimalnaya-vysota/" TargetMode="External"/><Relationship Id="rId144" Type="http://schemas.openxmlformats.org/officeDocument/2006/relationships/hyperlink" Target="https://isoterm.ru/product/napolnye-konvektory/korall-konvektor-dlya-vysokogo-ostekleniya-minimalnaya-vysota/" TargetMode="External"/><Relationship Id="rId547" Type="http://schemas.openxmlformats.org/officeDocument/2006/relationships/hyperlink" Target="https://isoterm.ru/product/napolnye-konvektory/korall-konvektor-dlya-vysokogo-ostekleniya-minimalnaya-vysota/" TargetMode="External"/><Relationship Id="rId589" Type="http://schemas.openxmlformats.org/officeDocument/2006/relationships/hyperlink" Target="https://isoterm.ru/product/napolnye-konvektory/korall-konvektor-dlya-vysokogo-ostekleniya-minimalnaya-vysota/" TargetMode="External"/><Relationship Id="rId90" Type="http://schemas.openxmlformats.org/officeDocument/2006/relationships/hyperlink" Target="https://isoterm.ru/product/napolnye-konvektory/korall-konvektor-dlya-vysokogo-ostekleniya-minimalnaya-vysota/" TargetMode="External"/><Relationship Id="rId186" Type="http://schemas.openxmlformats.org/officeDocument/2006/relationships/hyperlink" Target="https://isoterm.ru/product/napolnye-konvektory/korall-konvektor-dlya-vysokogo-ostekleniya-minimalnaya-vysota/" TargetMode="External"/><Relationship Id="rId351" Type="http://schemas.openxmlformats.org/officeDocument/2006/relationships/hyperlink" Target="https://isoterm.ru/product/napolnye-konvektory/korall-konvektor-dlya-vysokogo-ostekleniya-minimalnaya-vysota/" TargetMode="External"/><Relationship Id="rId393" Type="http://schemas.openxmlformats.org/officeDocument/2006/relationships/hyperlink" Target="https://isoterm.ru/product/napolnye-konvektory/korall-konvektor-dlya-vysokogo-ostekleniya-minimalnaya-vysota/" TargetMode="External"/><Relationship Id="rId407" Type="http://schemas.openxmlformats.org/officeDocument/2006/relationships/hyperlink" Target="https://isoterm.ru/product/napolnye-konvektory/korall-konvektor-dlya-vysokogo-ostekleniya-minimalnaya-vysota/" TargetMode="External"/><Relationship Id="rId449" Type="http://schemas.openxmlformats.org/officeDocument/2006/relationships/hyperlink" Target="https://isoterm.ru/product/napolnye-konvektory/korall-konvektor-dlya-vysokogo-ostekleniya-minimalnaya-vysota/" TargetMode="External"/><Relationship Id="rId614" Type="http://schemas.openxmlformats.org/officeDocument/2006/relationships/hyperlink" Target="https://isoterm.ru/product/napolnye-konvektory/korall-konvektor-dlya-vysokogo-ostekleniya-minimalnaya-vysota/" TargetMode="External"/><Relationship Id="rId211" Type="http://schemas.openxmlformats.org/officeDocument/2006/relationships/hyperlink" Target="https://isoterm.ru/product/napolnye-konvektory/korall-konvektor-dlya-vysokogo-ostekleniya-minimalnaya-vysota/" TargetMode="External"/><Relationship Id="rId253" Type="http://schemas.openxmlformats.org/officeDocument/2006/relationships/hyperlink" Target="https://isoterm.ru/product/napolnye-konvektory/korall-konvektor-dlya-vysokogo-ostekleniya-minimalnaya-vysota/" TargetMode="External"/><Relationship Id="rId295" Type="http://schemas.openxmlformats.org/officeDocument/2006/relationships/hyperlink" Target="https://isoterm.ru/product/napolnye-konvektory/korall-konvektor-dlya-vysokogo-ostekleniya-minimalnaya-vysota/" TargetMode="External"/><Relationship Id="rId309" Type="http://schemas.openxmlformats.org/officeDocument/2006/relationships/hyperlink" Target="https://isoterm.ru/product/napolnye-konvektory/korall-konvektor-dlya-vysokogo-ostekleniya-minimalnaya-vysota/" TargetMode="External"/><Relationship Id="rId460" Type="http://schemas.openxmlformats.org/officeDocument/2006/relationships/hyperlink" Target="https://isoterm.ru/product/napolnye-konvektory/korall-konvektor-dlya-vysokogo-ostekleniya-minimalnaya-vysota/" TargetMode="External"/><Relationship Id="rId516" Type="http://schemas.openxmlformats.org/officeDocument/2006/relationships/hyperlink" Target="https://isoterm.ru/product/napolnye-konvektory/korall-konvektor-dlya-vysokogo-ostekleniya-minimalnaya-vysota/" TargetMode="External"/><Relationship Id="rId48" Type="http://schemas.openxmlformats.org/officeDocument/2006/relationships/hyperlink" Target="https://isoterm.ru/product/napolnye-konvektory/korall-konvektor-dlya-vysokogo-ostekleniya-minimalnaya-vysota/" TargetMode="External"/><Relationship Id="rId113" Type="http://schemas.openxmlformats.org/officeDocument/2006/relationships/hyperlink" Target="https://isoterm.ru/product/napolnye-konvektory/korall-konvektor-dlya-vysokogo-ostekleniya-minimalnaya-vysota/" TargetMode="External"/><Relationship Id="rId320" Type="http://schemas.openxmlformats.org/officeDocument/2006/relationships/hyperlink" Target="https://isoterm.ru/product/napolnye-konvektory/korall-konvektor-dlya-vysokogo-ostekleniya-minimalnaya-vysota/" TargetMode="External"/><Relationship Id="rId558" Type="http://schemas.openxmlformats.org/officeDocument/2006/relationships/hyperlink" Target="https://isoterm.ru/product/napolnye-konvektory/korall-konvektor-dlya-vysokogo-ostekleniya-minimalnaya-vysota/" TargetMode="External"/><Relationship Id="rId155" Type="http://schemas.openxmlformats.org/officeDocument/2006/relationships/hyperlink" Target="https://isoterm.ru/product/napolnye-konvektory/korall-konvektor-dlya-vysokogo-ostekleniya-minimalnaya-vysota/" TargetMode="External"/><Relationship Id="rId197" Type="http://schemas.openxmlformats.org/officeDocument/2006/relationships/hyperlink" Target="https://isoterm.ru/product/napolnye-konvektory/korall-konvektor-dlya-vysokogo-ostekleniya-minimalnaya-vysota/" TargetMode="External"/><Relationship Id="rId362" Type="http://schemas.openxmlformats.org/officeDocument/2006/relationships/hyperlink" Target="https://isoterm.ru/product/napolnye-konvektory/korall-konvektor-dlya-vysokogo-ostekleniya-minimalnaya-vysota/" TargetMode="External"/><Relationship Id="rId418" Type="http://schemas.openxmlformats.org/officeDocument/2006/relationships/hyperlink" Target="https://isoterm.ru/product/napolnye-konvektory/korall-konvektor-dlya-vysokogo-ostekleniya-minimalnaya-vysota/" TargetMode="External"/><Relationship Id="rId625" Type="http://schemas.openxmlformats.org/officeDocument/2006/relationships/printerSettings" Target="../printerSettings/printerSettings1.bin"/><Relationship Id="rId222" Type="http://schemas.openxmlformats.org/officeDocument/2006/relationships/hyperlink" Target="https://isoterm.ru/product/napolnye-konvektory/korall-konvektor-dlya-vysokogo-ostekleniya-minimalnaya-vysota/" TargetMode="External"/><Relationship Id="rId264" Type="http://schemas.openxmlformats.org/officeDocument/2006/relationships/hyperlink" Target="https://isoterm.ru/product/napolnye-konvektory/korall-konvektor-dlya-vysokogo-ostekleniya-minimalnaya-vysota/" TargetMode="External"/><Relationship Id="rId471" Type="http://schemas.openxmlformats.org/officeDocument/2006/relationships/hyperlink" Target="https://isoterm.ru/product/napolnye-konvektory/korall-konvektor-dlya-vysokogo-ostekleniya-minimalnaya-vysota/" TargetMode="External"/><Relationship Id="rId17" Type="http://schemas.openxmlformats.org/officeDocument/2006/relationships/hyperlink" Target="https://isoterm.ru/product/napolnye-konvektory/korall-konvektor-dlya-vysokogo-ostekleniya-minimalnaya-vysota/" TargetMode="External"/><Relationship Id="rId59" Type="http://schemas.openxmlformats.org/officeDocument/2006/relationships/hyperlink" Target="https://isoterm.ru/product/napolnye-konvektory/korall-konvektor-dlya-vysokogo-ostekleniya-minimalnaya-vysota/" TargetMode="External"/><Relationship Id="rId124" Type="http://schemas.openxmlformats.org/officeDocument/2006/relationships/hyperlink" Target="https://isoterm.ru/product/napolnye-konvektory/korall-konvektor-dlya-vysokogo-ostekleniya-minimalnaya-vysota/" TargetMode="External"/><Relationship Id="rId527" Type="http://schemas.openxmlformats.org/officeDocument/2006/relationships/hyperlink" Target="https://isoterm.ru/product/napolnye-konvektory/korall-konvektor-dlya-vysokogo-ostekleniya-minimalnaya-vysota/" TargetMode="External"/><Relationship Id="rId569" Type="http://schemas.openxmlformats.org/officeDocument/2006/relationships/hyperlink" Target="https://isoterm.ru/product/napolnye-konvektory/korall-konvektor-dlya-vysokogo-ostekleniya-minimalnaya-vysota/" TargetMode="External"/><Relationship Id="rId70" Type="http://schemas.openxmlformats.org/officeDocument/2006/relationships/hyperlink" Target="https://isoterm.ru/product/napolnye-konvektory/korall-konvektor-dlya-vysokogo-ostekleniya-minimalnaya-vysota/" TargetMode="External"/><Relationship Id="rId166" Type="http://schemas.openxmlformats.org/officeDocument/2006/relationships/hyperlink" Target="https://isoterm.ru/product/napolnye-konvektory/korall-konvektor-dlya-vysokogo-ostekleniya-minimalnaya-vysota/" TargetMode="External"/><Relationship Id="rId331" Type="http://schemas.openxmlformats.org/officeDocument/2006/relationships/hyperlink" Target="https://isoterm.ru/product/napolnye-konvektory/korall-konvektor-dlya-vysokogo-ostekleniya-minimalnaya-vysota/" TargetMode="External"/><Relationship Id="rId373" Type="http://schemas.openxmlformats.org/officeDocument/2006/relationships/hyperlink" Target="https://isoterm.ru/product/napolnye-konvektory/korall-konvektor-dlya-vysokogo-ostekleniya-minimalnaya-vysota/" TargetMode="External"/><Relationship Id="rId429" Type="http://schemas.openxmlformats.org/officeDocument/2006/relationships/hyperlink" Target="https://isoterm.ru/product/napolnye-konvektory/korall-konvektor-dlya-vysokogo-ostekleniya-minimalnaya-vysota/" TargetMode="External"/><Relationship Id="rId580" Type="http://schemas.openxmlformats.org/officeDocument/2006/relationships/hyperlink" Target="https://isoterm.ru/product/napolnye-konvektory/korall-konvektor-dlya-vysokogo-ostekleniya-minimalnaya-vysota/" TargetMode="External"/><Relationship Id="rId1" Type="http://schemas.openxmlformats.org/officeDocument/2006/relationships/hyperlink" Target="https://isoterm.ru/product/napolnye-konvektory/korall-konvektor-dlya-vysokogo-ostekleniya-minimalnaya-vysota/" TargetMode="External"/><Relationship Id="rId233" Type="http://schemas.openxmlformats.org/officeDocument/2006/relationships/hyperlink" Target="https://isoterm.ru/product/napolnye-konvektory/korall-konvektor-dlya-vysokogo-ostekleniya-minimalnaya-vysota/" TargetMode="External"/><Relationship Id="rId440" Type="http://schemas.openxmlformats.org/officeDocument/2006/relationships/hyperlink" Target="https://isoterm.ru/product/napolnye-konvektory/korall-konvektor-dlya-vysokogo-ostekleniya-minimalnaya-vysota/" TargetMode="External"/><Relationship Id="rId28" Type="http://schemas.openxmlformats.org/officeDocument/2006/relationships/hyperlink" Target="https://isoterm.ru/product/napolnye-konvektory/korall-konvektor-dlya-vysokogo-ostekleniya-minimalnaya-vysota/" TargetMode="External"/><Relationship Id="rId275" Type="http://schemas.openxmlformats.org/officeDocument/2006/relationships/hyperlink" Target="https://isoterm.ru/product/napolnye-konvektory/korall-konvektor-dlya-vysokogo-ostekleniya-minimalnaya-vysota/" TargetMode="External"/><Relationship Id="rId300" Type="http://schemas.openxmlformats.org/officeDocument/2006/relationships/hyperlink" Target="https://isoterm.ru/product/napolnye-konvektory/korall-konvektor-dlya-vysokogo-ostekleniya-minimalnaya-vysota/" TargetMode="External"/><Relationship Id="rId482" Type="http://schemas.openxmlformats.org/officeDocument/2006/relationships/hyperlink" Target="https://isoterm.ru/product/napolnye-konvektory/korall-konvektor-dlya-vysokogo-ostekleniya-minimalnaya-vysota/" TargetMode="External"/><Relationship Id="rId538" Type="http://schemas.openxmlformats.org/officeDocument/2006/relationships/hyperlink" Target="https://isoterm.ru/product/napolnye-konvektory/korall-konvektor-dlya-vysokogo-ostekleniya-minimalnaya-vysota/" TargetMode="External"/><Relationship Id="rId81" Type="http://schemas.openxmlformats.org/officeDocument/2006/relationships/hyperlink" Target="https://isoterm.ru/product/napolnye-konvektory/korall-konvektor-dlya-vysokogo-ostekleniya-minimalnaya-vysota/" TargetMode="External"/><Relationship Id="rId135" Type="http://schemas.openxmlformats.org/officeDocument/2006/relationships/hyperlink" Target="https://isoterm.ru/product/napolnye-konvektory/korall-konvektor-dlya-vysokogo-ostekleniya-minimalnaya-vysota/" TargetMode="External"/><Relationship Id="rId177" Type="http://schemas.openxmlformats.org/officeDocument/2006/relationships/hyperlink" Target="https://isoterm.ru/product/napolnye-konvektory/korall-konvektor-dlya-vysokogo-ostekleniya-minimalnaya-vysota/" TargetMode="External"/><Relationship Id="rId342" Type="http://schemas.openxmlformats.org/officeDocument/2006/relationships/hyperlink" Target="https://isoterm.ru/product/napolnye-konvektory/korall-konvektor-dlya-vysokogo-ostekleniya-minimalnaya-vysota/" TargetMode="External"/><Relationship Id="rId384" Type="http://schemas.openxmlformats.org/officeDocument/2006/relationships/hyperlink" Target="https://isoterm.ru/product/napolnye-konvektory/korall-konvektor-dlya-vysokogo-ostekleniya-minimalnaya-vysota/" TargetMode="External"/><Relationship Id="rId591" Type="http://schemas.openxmlformats.org/officeDocument/2006/relationships/hyperlink" Target="https://isoterm.ru/product/napolnye-konvektory/korall-konvektor-dlya-vysokogo-ostekleniya-minimalnaya-vysota/" TargetMode="External"/><Relationship Id="rId605" Type="http://schemas.openxmlformats.org/officeDocument/2006/relationships/hyperlink" Target="https://isoterm.ru/product/napolnye-konvektory/korall-konvektor-dlya-vysokogo-ostekleniya-minimalnaya-vysota/" TargetMode="External"/><Relationship Id="rId202" Type="http://schemas.openxmlformats.org/officeDocument/2006/relationships/hyperlink" Target="https://isoterm.ru/product/napolnye-konvektory/korall-konvektor-dlya-vysokogo-ostekleniya-minimalnaya-vysota/" TargetMode="External"/><Relationship Id="rId244" Type="http://schemas.openxmlformats.org/officeDocument/2006/relationships/hyperlink" Target="https://isoterm.ru/product/napolnye-konvektory/korall-konvektor-dlya-vysokogo-ostekleniya-minimalnaya-vysota/" TargetMode="External"/><Relationship Id="rId39" Type="http://schemas.openxmlformats.org/officeDocument/2006/relationships/hyperlink" Target="https://isoterm.ru/product/napolnye-konvektory/korall-konvektor-dlya-vysokogo-ostekleniya-minimalnaya-vysota/" TargetMode="External"/><Relationship Id="rId286" Type="http://schemas.openxmlformats.org/officeDocument/2006/relationships/hyperlink" Target="https://isoterm.ru/product/napolnye-konvektory/korall-konvektor-dlya-vysokogo-ostekleniya-minimalnaya-vysota/" TargetMode="External"/><Relationship Id="rId451" Type="http://schemas.openxmlformats.org/officeDocument/2006/relationships/hyperlink" Target="https://isoterm.ru/product/napolnye-konvektory/korall-konvektor-dlya-vysokogo-ostekleniya-minimalnaya-vysota/" TargetMode="External"/><Relationship Id="rId493" Type="http://schemas.openxmlformats.org/officeDocument/2006/relationships/hyperlink" Target="https://isoterm.ru/product/napolnye-konvektory/korall-konvektor-dlya-vysokogo-ostekleniya-minimalnaya-vysota/" TargetMode="External"/><Relationship Id="rId507" Type="http://schemas.openxmlformats.org/officeDocument/2006/relationships/hyperlink" Target="https://isoterm.ru/product/napolnye-konvektory/korall-konvektor-dlya-vysokogo-ostekleniya-minimalnaya-vysota/" TargetMode="External"/><Relationship Id="rId549" Type="http://schemas.openxmlformats.org/officeDocument/2006/relationships/hyperlink" Target="https://isoterm.ru/product/napolnye-konvektory/korall-konvektor-dlya-vysokogo-ostekleniya-minimalnaya-vysota/" TargetMode="External"/><Relationship Id="rId50" Type="http://schemas.openxmlformats.org/officeDocument/2006/relationships/hyperlink" Target="https://isoterm.ru/product/napolnye-konvektory/korall-konvektor-dlya-vysokogo-ostekleniya-minimalnaya-vysota/" TargetMode="External"/><Relationship Id="rId104" Type="http://schemas.openxmlformats.org/officeDocument/2006/relationships/hyperlink" Target="https://isoterm.ru/product/napolnye-konvektory/korall-konvektor-dlya-vysokogo-ostekleniya-minimalnaya-vysota/" TargetMode="External"/><Relationship Id="rId146" Type="http://schemas.openxmlformats.org/officeDocument/2006/relationships/hyperlink" Target="https://isoterm.ru/product/napolnye-konvektory/korall-konvektor-dlya-vysokogo-ostekleniya-minimalnaya-vysota/" TargetMode="External"/><Relationship Id="rId188" Type="http://schemas.openxmlformats.org/officeDocument/2006/relationships/hyperlink" Target="https://isoterm.ru/product/napolnye-konvektory/korall-konvektor-dlya-vysokogo-ostekleniya-minimalnaya-vysota/" TargetMode="External"/><Relationship Id="rId311" Type="http://schemas.openxmlformats.org/officeDocument/2006/relationships/hyperlink" Target="https://isoterm.ru/product/napolnye-konvektory/korall-konvektor-dlya-vysokogo-ostekleniya-minimalnaya-vysota/" TargetMode="External"/><Relationship Id="rId353" Type="http://schemas.openxmlformats.org/officeDocument/2006/relationships/hyperlink" Target="https://isoterm.ru/product/napolnye-konvektory/korall-konvektor-dlya-vysokogo-ostekleniya-minimalnaya-vysota/" TargetMode="External"/><Relationship Id="rId395" Type="http://schemas.openxmlformats.org/officeDocument/2006/relationships/hyperlink" Target="https://isoterm.ru/product/napolnye-konvektory/korall-konvektor-dlya-vysokogo-ostekleniya-minimalnaya-vysota/" TargetMode="External"/><Relationship Id="rId409" Type="http://schemas.openxmlformats.org/officeDocument/2006/relationships/hyperlink" Target="https://isoterm.ru/product/napolnye-konvektory/korall-konvektor-dlya-vysokogo-ostekleniya-minimalnaya-vysota/" TargetMode="External"/><Relationship Id="rId560" Type="http://schemas.openxmlformats.org/officeDocument/2006/relationships/hyperlink" Target="https://isoterm.ru/product/napolnye-konvektory/korall-konvektor-dlya-vysokogo-ostekleniya-minimalnaya-vysota/" TargetMode="External"/><Relationship Id="rId92" Type="http://schemas.openxmlformats.org/officeDocument/2006/relationships/hyperlink" Target="https://isoterm.ru/product/napolnye-konvektory/korall-konvektor-dlya-vysokogo-ostekleniya-minimalnaya-vysota/" TargetMode="External"/><Relationship Id="rId213" Type="http://schemas.openxmlformats.org/officeDocument/2006/relationships/hyperlink" Target="https://isoterm.ru/product/napolnye-konvektory/korall-konvektor-dlya-vysokogo-ostekleniya-minimalnaya-vysota/" TargetMode="External"/><Relationship Id="rId420" Type="http://schemas.openxmlformats.org/officeDocument/2006/relationships/hyperlink" Target="https://isoterm.ru/product/napolnye-konvektory/korall-konvektor-dlya-vysokogo-ostekleniya-minimalnaya-vysota/" TargetMode="External"/><Relationship Id="rId616" Type="http://schemas.openxmlformats.org/officeDocument/2006/relationships/hyperlink" Target="https://isoterm.ru/product/napolnye-konvektory/korall-konvektor-dlya-vysokogo-ostekleniya-minimalnaya-vysota/" TargetMode="External"/><Relationship Id="rId255" Type="http://schemas.openxmlformats.org/officeDocument/2006/relationships/hyperlink" Target="https://isoterm.ru/product/napolnye-konvektory/korall-konvektor-dlya-vysokogo-ostekleniya-minimalnaya-vysota/" TargetMode="External"/><Relationship Id="rId297" Type="http://schemas.openxmlformats.org/officeDocument/2006/relationships/hyperlink" Target="https://isoterm.ru/product/napolnye-konvektory/korall-konvektor-dlya-vysokogo-ostekleniya-minimalnaya-vysota/" TargetMode="External"/><Relationship Id="rId462" Type="http://schemas.openxmlformats.org/officeDocument/2006/relationships/hyperlink" Target="https://isoterm.ru/product/napolnye-konvektory/korall-konvektor-dlya-vysokogo-ostekleniya-minimalnaya-vysota/" TargetMode="External"/><Relationship Id="rId518" Type="http://schemas.openxmlformats.org/officeDocument/2006/relationships/hyperlink" Target="https://isoterm.ru/product/napolnye-konvektory/korall-konvektor-dlya-vysokogo-ostekleniya-minimalnaya-vysota/" TargetMode="External"/><Relationship Id="rId115" Type="http://schemas.openxmlformats.org/officeDocument/2006/relationships/hyperlink" Target="https://isoterm.ru/product/napolnye-konvektory/korall-konvektor-dlya-vysokogo-ostekleniya-minimalnaya-vysota/" TargetMode="External"/><Relationship Id="rId157" Type="http://schemas.openxmlformats.org/officeDocument/2006/relationships/hyperlink" Target="https://isoterm.ru/product/napolnye-konvektory/korall-konvektor-dlya-vysokogo-ostekleniya-minimalnaya-vysota/" TargetMode="External"/><Relationship Id="rId322" Type="http://schemas.openxmlformats.org/officeDocument/2006/relationships/hyperlink" Target="https://isoterm.ru/product/napolnye-konvektory/korall-konvektor-dlya-vysokogo-ostekleniya-minimalnaya-vysota/" TargetMode="External"/><Relationship Id="rId364" Type="http://schemas.openxmlformats.org/officeDocument/2006/relationships/hyperlink" Target="https://isoterm.ru/product/napolnye-konvektory/korall-konvektor-dlya-vysokogo-ostekleniya-minimalnaya-vysota/" TargetMode="External"/><Relationship Id="rId61" Type="http://schemas.openxmlformats.org/officeDocument/2006/relationships/hyperlink" Target="https://isoterm.ru/product/napolnye-konvektory/korall-konvektor-dlya-vysokogo-ostekleniya-minimalnaya-vysota/" TargetMode="External"/><Relationship Id="rId199" Type="http://schemas.openxmlformats.org/officeDocument/2006/relationships/hyperlink" Target="https://isoterm.ru/product/napolnye-konvektory/korall-konvektor-dlya-vysokogo-ostekleniya-minimalnaya-vysota/" TargetMode="External"/><Relationship Id="rId571" Type="http://schemas.openxmlformats.org/officeDocument/2006/relationships/hyperlink" Target="https://isoterm.ru/product/napolnye-konvektory/korall-konvektor-dlya-vysokogo-ostekleniya-minimalnaya-vysota/" TargetMode="External"/><Relationship Id="rId19" Type="http://schemas.openxmlformats.org/officeDocument/2006/relationships/hyperlink" Target="https://isoterm.ru/product/napolnye-konvektory/korall-konvektor-dlya-vysokogo-ostekleniya-minimalnaya-vysota/" TargetMode="External"/><Relationship Id="rId224" Type="http://schemas.openxmlformats.org/officeDocument/2006/relationships/hyperlink" Target="https://isoterm.ru/product/napolnye-konvektory/korall-konvektor-dlya-vysokogo-ostekleniya-minimalnaya-vysota/" TargetMode="External"/><Relationship Id="rId266" Type="http://schemas.openxmlformats.org/officeDocument/2006/relationships/hyperlink" Target="https://isoterm.ru/product/napolnye-konvektory/korall-konvektor-dlya-vysokogo-ostekleniya-minimalnaya-vysota/" TargetMode="External"/><Relationship Id="rId431" Type="http://schemas.openxmlformats.org/officeDocument/2006/relationships/hyperlink" Target="https://isoterm.ru/product/napolnye-konvektory/korall-konvektor-dlya-vysokogo-ostekleniya-minimalnaya-vysota/" TargetMode="External"/><Relationship Id="rId473" Type="http://schemas.openxmlformats.org/officeDocument/2006/relationships/hyperlink" Target="https://isoterm.ru/product/napolnye-konvektory/korall-konvektor-dlya-vysokogo-ostekleniya-minimalnaya-vysota/" TargetMode="External"/><Relationship Id="rId529" Type="http://schemas.openxmlformats.org/officeDocument/2006/relationships/hyperlink" Target="https://isoterm.ru/product/napolnye-konvektory/korall-konvektor-dlya-vysokogo-ostekleniya-minimalnaya-vysota/" TargetMode="External"/><Relationship Id="rId30" Type="http://schemas.openxmlformats.org/officeDocument/2006/relationships/hyperlink" Target="https://isoterm.ru/product/napolnye-konvektory/korall-konvektor-dlya-vysokogo-ostekleniya-minimalnaya-vysota/" TargetMode="External"/><Relationship Id="rId126" Type="http://schemas.openxmlformats.org/officeDocument/2006/relationships/hyperlink" Target="https://isoterm.ru/product/napolnye-konvektory/korall-konvektor-dlya-vysokogo-ostekleniya-minimalnaya-vysota/" TargetMode="External"/><Relationship Id="rId168" Type="http://schemas.openxmlformats.org/officeDocument/2006/relationships/hyperlink" Target="https://isoterm.ru/product/napolnye-konvektory/korall-konvektor-dlya-vysokogo-ostekleniya-minimalnaya-vysota/" TargetMode="External"/><Relationship Id="rId333" Type="http://schemas.openxmlformats.org/officeDocument/2006/relationships/hyperlink" Target="https://isoterm.ru/product/napolnye-konvektory/korall-konvektor-dlya-vysokogo-ostekleniya-minimalnaya-vysota/" TargetMode="External"/><Relationship Id="rId540" Type="http://schemas.openxmlformats.org/officeDocument/2006/relationships/hyperlink" Target="https://isoterm.ru/product/napolnye-konvektory/korall-konvektor-dlya-vysokogo-ostekleniya-minimalnaya-vysota/" TargetMode="External"/><Relationship Id="rId72" Type="http://schemas.openxmlformats.org/officeDocument/2006/relationships/hyperlink" Target="https://isoterm.ru/product/napolnye-konvektory/korall-konvektor-dlya-vysokogo-ostekleniya-minimalnaya-vysota/" TargetMode="External"/><Relationship Id="rId375" Type="http://schemas.openxmlformats.org/officeDocument/2006/relationships/hyperlink" Target="https://isoterm.ru/product/napolnye-konvektory/korall-konvektor-dlya-vysokogo-ostekleniya-minimalnaya-vysota/" TargetMode="External"/><Relationship Id="rId582" Type="http://schemas.openxmlformats.org/officeDocument/2006/relationships/hyperlink" Target="https://isoterm.ru/product/napolnye-konvektory/korall-konvektor-dlya-vysokogo-ostekleniya-minimalnaya-vysota/" TargetMode="External"/><Relationship Id="rId3" Type="http://schemas.openxmlformats.org/officeDocument/2006/relationships/hyperlink" Target="https://isoterm.ru/product/napolnye-konvektory/korall-konvektor-dlya-vysokogo-ostekleniya-minimalnaya-vysota/" TargetMode="External"/><Relationship Id="rId235" Type="http://schemas.openxmlformats.org/officeDocument/2006/relationships/hyperlink" Target="https://isoterm.ru/product/napolnye-konvektory/korall-konvektor-dlya-vysokogo-ostekleniya-minimalnaya-vysota/" TargetMode="External"/><Relationship Id="rId277" Type="http://schemas.openxmlformats.org/officeDocument/2006/relationships/hyperlink" Target="https://isoterm.ru/product/napolnye-konvektory/korall-konvektor-dlya-vysokogo-ostekleniya-minimalnaya-vysota/" TargetMode="External"/><Relationship Id="rId400" Type="http://schemas.openxmlformats.org/officeDocument/2006/relationships/hyperlink" Target="https://isoterm.ru/product/napolnye-konvektory/korall-konvektor-dlya-vysokogo-ostekleniya-minimalnaya-vysota/" TargetMode="External"/><Relationship Id="rId442" Type="http://schemas.openxmlformats.org/officeDocument/2006/relationships/hyperlink" Target="https://isoterm.ru/product/napolnye-konvektory/korall-konvektor-dlya-vysokogo-ostekleniya-minimalnaya-vysota/" TargetMode="External"/><Relationship Id="rId484" Type="http://schemas.openxmlformats.org/officeDocument/2006/relationships/hyperlink" Target="https://isoterm.ru/product/napolnye-konvektory/korall-konvektor-dlya-vysokogo-ostekleniya-minimalnaya-vysota/" TargetMode="External"/><Relationship Id="rId137" Type="http://schemas.openxmlformats.org/officeDocument/2006/relationships/hyperlink" Target="https://isoterm.ru/product/napolnye-konvektory/korall-konvektor-dlya-vysokogo-ostekleniya-minimalnaya-vysota/" TargetMode="External"/><Relationship Id="rId302" Type="http://schemas.openxmlformats.org/officeDocument/2006/relationships/hyperlink" Target="https://isoterm.ru/product/napolnye-konvektory/korall-konvektor-dlya-vysokogo-ostekleniya-minimalnaya-vysota/" TargetMode="External"/><Relationship Id="rId344" Type="http://schemas.openxmlformats.org/officeDocument/2006/relationships/hyperlink" Target="https://isoterm.ru/product/napolnye-konvektory/korall-konvektor-dlya-vysokogo-ostekleniya-minimalnaya-vysota/" TargetMode="External"/><Relationship Id="rId41" Type="http://schemas.openxmlformats.org/officeDocument/2006/relationships/hyperlink" Target="https://isoterm.ru/product/napolnye-konvektory/korall-konvektor-dlya-vysokogo-ostekleniya-minimalnaya-vysota/" TargetMode="External"/><Relationship Id="rId83" Type="http://schemas.openxmlformats.org/officeDocument/2006/relationships/hyperlink" Target="https://isoterm.ru/product/napolnye-konvektory/korall-konvektor-dlya-vysokogo-ostekleniya-minimalnaya-vysota/" TargetMode="External"/><Relationship Id="rId179" Type="http://schemas.openxmlformats.org/officeDocument/2006/relationships/hyperlink" Target="https://isoterm.ru/product/napolnye-konvektory/korall-konvektor-dlya-vysokogo-ostekleniya-minimalnaya-vysota/" TargetMode="External"/><Relationship Id="rId386" Type="http://schemas.openxmlformats.org/officeDocument/2006/relationships/hyperlink" Target="https://isoterm.ru/product/napolnye-konvektory/korall-konvektor-dlya-vysokogo-ostekleniya-minimalnaya-vysota/" TargetMode="External"/><Relationship Id="rId551" Type="http://schemas.openxmlformats.org/officeDocument/2006/relationships/hyperlink" Target="https://isoterm.ru/product/napolnye-konvektory/korall-konvektor-dlya-vysokogo-ostekleniya-minimalnaya-vysota/" TargetMode="External"/><Relationship Id="rId593" Type="http://schemas.openxmlformats.org/officeDocument/2006/relationships/hyperlink" Target="https://isoterm.ru/product/napolnye-konvektory/korall-konvektor-dlya-vysokogo-ostekleniya-minimalnaya-vysota/" TargetMode="External"/><Relationship Id="rId607" Type="http://schemas.openxmlformats.org/officeDocument/2006/relationships/hyperlink" Target="https://isoterm.ru/product/napolnye-konvektory/korall-konvektor-dlya-vysokogo-ostekleniya-minimalnaya-vysota/" TargetMode="External"/><Relationship Id="rId190" Type="http://schemas.openxmlformats.org/officeDocument/2006/relationships/hyperlink" Target="https://isoterm.ru/product/napolnye-konvektory/korall-konvektor-dlya-vysokogo-ostekleniya-minimalnaya-vysota/" TargetMode="External"/><Relationship Id="rId204" Type="http://schemas.openxmlformats.org/officeDocument/2006/relationships/hyperlink" Target="https://isoterm.ru/product/napolnye-konvektory/korall-konvektor-dlya-vysokogo-ostekleniya-minimalnaya-vysota/" TargetMode="External"/><Relationship Id="rId246" Type="http://schemas.openxmlformats.org/officeDocument/2006/relationships/hyperlink" Target="https://isoterm.ru/product/napolnye-konvektory/korall-konvektor-dlya-vysokogo-ostekleniya-minimalnaya-vysota/" TargetMode="External"/><Relationship Id="rId288" Type="http://schemas.openxmlformats.org/officeDocument/2006/relationships/hyperlink" Target="https://isoterm.ru/product/napolnye-konvektory/korall-konvektor-dlya-vysokogo-ostekleniya-minimalnaya-vysota/" TargetMode="External"/><Relationship Id="rId411" Type="http://schemas.openxmlformats.org/officeDocument/2006/relationships/hyperlink" Target="https://isoterm.ru/product/napolnye-konvektory/korall-konvektor-dlya-vysokogo-ostekleniya-minimalnaya-vysota/" TargetMode="External"/><Relationship Id="rId453" Type="http://schemas.openxmlformats.org/officeDocument/2006/relationships/hyperlink" Target="https://isoterm.ru/product/napolnye-konvektory/korall-konvektor-dlya-vysokogo-ostekleniya-minimalnaya-vysota/" TargetMode="External"/><Relationship Id="rId509" Type="http://schemas.openxmlformats.org/officeDocument/2006/relationships/hyperlink" Target="https://isoterm.ru/product/napolnye-konvektory/korall-konvektor-dlya-vysokogo-ostekleniya-minimalnaya-vysota/" TargetMode="External"/><Relationship Id="rId106" Type="http://schemas.openxmlformats.org/officeDocument/2006/relationships/hyperlink" Target="https://isoterm.ru/product/napolnye-konvektory/korall-konvektor-dlya-vysokogo-ostekleniya-minimalnaya-vysota/" TargetMode="External"/><Relationship Id="rId313" Type="http://schemas.openxmlformats.org/officeDocument/2006/relationships/hyperlink" Target="https://isoterm.ru/product/napolnye-konvektory/korall-konvektor-dlya-vysokogo-ostekleniya-minimalnaya-vysota/" TargetMode="External"/><Relationship Id="rId495" Type="http://schemas.openxmlformats.org/officeDocument/2006/relationships/hyperlink" Target="https://isoterm.ru/product/napolnye-konvektory/korall-konvektor-dlya-vysokogo-ostekleniya-minimalnaya-vysota/" TargetMode="External"/><Relationship Id="rId10" Type="http://schemas.openxmlformats.org/officeDocument/2006/relationships/hyperlink" Target="https://isoterm.ru/product/napolnye-konvektory/korall-konvektor-dlya-vysokogo-ostekleniya-minimalnaya-vysota/" TargetMode="External"/><Relationship Id="rId52" Type="http://schemas.openxmlformats.org/officeDocument/2006/relationships/hyperlink" Target="https://isoterm.ru/product/napolnye-konvektory/korall-konvektor-dlya-vysokogo-ostekleniya-minimalnaya-vysota/" TargetMode="External"/><Relationship Id="rId94" Type="http://schemas.openxmlformats.org/officeDocument/2006/relationships/hyperlink" Target="https://isoterm.ru/product/napolnye-konvektory/korall-konvektor-dlya-vysokogo-ostekleniya-minimalnaya-vysota/" TargetMode="External"/><Relationship Id="rId148" Type="http://schemas.openxmlformats.org/officeDocument/2006/relationships/hyperlink" Target="https://isoterm.ru/product/napolnye-konvektory/korall-konvektor-dlya-vysokogo-ostekleniya-minimalnaya-vysota/" TargetMode="External"/><Relationship Id="rId355" Type="http://schemas.openxmlformats.org/officeDocument/2006/relationships/hyperlink" Target="https://isoterm.ru/product/napolnye-konvektory/korall-konvektor-dlya-vysokogo-ostekleniya-minimalnaya-vysota/" TargetMode="External"/><Relationship Id="rId397" Type="http://schemas.openxmlformats.org/officeDocument/2006/relationships/hyperlink" Target="https://isoterm.ru/product/napolnye-konvektory/korall-konvektor-dlya-vysokogo-ostekleniya-minimalnaya-vysota/" TargetMode="External"/><Relationship Id="rId520" Type="http://schemas.openxmlformats.org/officeDocument/2006/relationships/hyperlink" Target="https://isoterm.ru/product/napolnye-konvektory/korall-konvektor-dlya-vysokogo-ostekleniya-minimalnaya-vysota/" TargetMode="External"/><Relationship Id="rId562" Type="http://schemas.openxmlformats.org/officeDocument/2006/relationships/hyperlink" Target="https://isoterm.ru/product/napolnye-konvektory/korall-konvektor-dlya-vysokogo-ostekleniya-minimalnaya-vysota/" TargetMode="External"/><Relationship Id="rId618" Type="http://schemas.openxmlformats.org/officeDocument/2006/relationships/hyperlink" Target="https://isoterm.ru/product/napolnye-konvektory/korall-konvektor-dlya-vysokogo-ostekleniya-minimalnaya-vysota/" TargetMode="External"/><Relationship Id="rId215" Type="http://schemas.openxmlformats.org/officeDocument/2006/relationships/hyperlink" Target="https://isoterm.ru/product/napolnye-konvektory/korall-konvektor-dlya-vysokogo-ostekleniya-minimalnaya-vysota/" TargetMode="External"/><Relationship Id="rId257" Type="http://schemas.openxmlformats.org/officeDocument/2006/relationships/hyperlink" Target="https://isoterm.ru/product/napolnye-konvektory/korall-konvektor-dlya-vysokogo-ostekleniya-minimalnaya-vysota/" TargetMode="External"/><Relationship Id="rId422" Type="http://schemas.openxmlformats.org/officeDocument/2006/relationships/hyperlink" Target="https://isoterm.ru/product/napolnye-konvektory/korall-konvektor-dlya-vysokogo-ostekleniya-minimalnaya-vysota/" TargetMode="External"/><Relationship Id="rId464" Type="http://schemas.openxmlformats.org/officeDocument/2006/relationships/hyperlink" Target="https://isoterm.ru/product/napolnye-konvektory/korall-konvektor-dlya-vysokogo-ostekleniya-minimalnaya-vysota/" TargetMode="External"/><Relationship Id="rId299" Type="http://schemas.openxmlformats.org/officeDocument/2006/relationships/hyperlink" Target="https://isoterm.ru/product/napolnye-konvektory/korall-konvektor-dlya-vysokogo-ostekleniya-minimalnaya-vysota/" TargetMode="External"/><Relationship Id="rId63" Type="http://schemas.openxmlformats.org/officeDocument/2006/relationships/hyperlink" Target="https://isoterm.ru/product/napolnye-konvektory/korall-konvektor-dlya-vysokogo-ostekleniya-minimalnaya-vysota/" TargetMode="External"/><Relationship Id="rId159" Type="http://schemas.openxmlformats.org/officeDocument/2006/relationships/hyperlink" Target="https://isoterm.ru/product/napolnye-konvektory/korall-konvektor-dlya-vysokogo-ostekleniya-minimalnaya-vysota/" TargetMode="External"/><Relationship Id="rId366" Type="http://schemas.openxmlformats.org/officeDocument/2006/relationships/hyperlink" Target="https://isoterm.ru/product/napolnye-konvektory/korall-konvektor-dlya-vysokogo-ostekleniya-minimalnaya-vysota/" TargetMode="External"/><Relationship Id="rId573" Type="http://schemas.openxmlformats.org/officeDocument/2006/relationships/hyperlink" Target="https://isoterm.ru/product/napolnye-konvektory/korall-konvektor-dlya-vysokogo-ostekleniya-minimalnaya-vysota/" TargetMode="External"/><Relationship Id="rId226" Type="http://schemas.openxmlformats.org/officeDocument/2006/relationships/hyperlink" Target="https://isoterm.ru/product/napolnye-konvektory/korall-konvektor-dlya-vysokogo-ostekleniya-minimalnaya-vysota/" TargetMode="External"/><Relationship Id="rId433" Type="http://schemas.openxmlformats.org/officeDocument/2006/relationships/hyperlink" Target="https://isoterm.ru/product/napolnye-konvektory/korall-konvektor-dlya-vysokogo-ostekleniya-minimalnaya-vysota/" TargetMode="External"/><Relationship Id="rId74" Type="http://schemas.openxmlformats.org/officeDocument/2006/relationships/hyperlink" Target="https://isoterm.ru/product/napolnye-konvektory/korall-konvektor-dlya-vysokogo-ostekleniya-minimalnaya-vysota/" TargetMode="External"/><Relationship Id="rId377" Type="http://schemas.openxmlformats.org/officeDocument/2006/relationships/hyperlink" Target="https://isoterm.ru/product/napolnye-konvektory/korall-konvektor-dlya-vysokogo-ostekleniya-minimalnaya-vysota/" TargetMode="External"/><Relationship Id="rId500" Type="http://schemas.openxmlformats.org/officeDocument/2006/relationships/hyperlink" Target="https://isoterm.ru/product/napolnye-konvektory/korall-konvektor-dlya-vysokogo-ostekleniya-minimalnaya-vysota/" TargetMode="External"/><Relationship Id="rId584" Type="http://schemas.openxmlformats.org/officeDocument/2006/relationships/hyperlink" Target="https://isoterm.ru/product/napolnye-konvektory/korall-konvektor-dlya-vysokogo-ostekleniya-minimalnaya-vysota/" TargetMode="External"/><Relationship Id="rId5" Type="http://schemas.openxmlformats.org/officeDocument/2006/relationships/hyperlink" Target="https://isoterm.ru/product/napolnye-konvektory/korall-konvektor-dlya-vysokogo-ostekleniya-minimalnaya-vysota/" TargetMode="External"/><Relationship Id="rId237" Type="http://schemas.openxmlformats.org/officeDocument/2006/relationships/hyperlink" Target="https://isoterm.ru/product/napolnye-konvektory/korall-konvektor-dlya-vysokogo-ostekleniya-minimalnaya-vysota/" TargetMode="External"/><Relationship Id="rId444" Type="http://schemas.openxmlformats.org/officeDocument/2006/relationships/hyperlink" Target="https://isoterm.ru/product/napolnye-konvektory/korall-konvektor-dlya-vysokogo-ostekleniya-minimalnaya-vysota/" TargetMode="External"/><Relationship Id="rId290" Type="http://schemas.openxmlformats.org/officeDocument/2006/relationships/hyperlink" Target="https://isoterm.ru/product/napolnye-konvektory/korall-konvektor-dlya-vysokogo-ostekleniya-minimalnaya-vysota/" TargetMode="External"/><Relationship Id="rId304" Type="http://schemas.openxmlformats.org/officeDocument/2006/relationships/hyperlink" Target="https://isoterm.ru/product/napolnye-konvektory/korall-konvektor-dlya-vysokogo-ostekleniya-minimalnaya-vysota/" TargetMode="External"/><Relationship Id="rId388" Type="http://schemas.openxmlformats.org/officeDocument/2006/relationships/hyperlink" Target="https://isoterm.ru/product/napolnye-konvektory/korall-konvektor-dlya-vysokogo-ostekleniya-minimalnaya-vysota/" TargetMode="External"/><Relationship Id="rId511" Type="http://schemas.openxmlformats.org/officeDocument/2006/relationships/hyperlink" Target="https://isoterm.ru/product/napolnye-konvektory/korall-konvektor-dlya-vysokogo-ostekleniya-minimalnaya-vysota/" TargetMode="External"/><Relationship Id="rId609" Type="http://schemas.openxmlformats.org/officeDocument/2006/relationships/hyperlink" Target="https://isoterm.ru/product/napolnye-konvektory/korall-konvektor-dlya-vysokogo-ostekleniya-minimalnaya-vysota/" TargetMode="External"/><Relationship Id="rId85" Type="http://schemas.openxmlformats.org/officeDocument/2006/relationships/hyperlink" Target="https://isoterm.ru/product/napolnye-konvektory/korall-konvektor-dlya-vysokogo-ostekleniya-minimalnaya-vysota/" TargetMode="External"/><Relationship Id="rId150" Type="http://schemas.openxmlformats.org/officeDocument/2006/relationships/hyperlink" Target="https://isoterm.ru/product/napolnye-konvektory/korall-konvektor-dlya-vysokogo-ostekleniya-minimalnaya-vysota/" TargetMode="External"/><Relationship Id="rId595" Type="http://schemas.openxmlformats.org/officeDocument/2006/relationships/hyperlink" Target="https://isoterm.ru/product/napolnye-konvektory/korall-konvektor-dlya-vysokogo-ostekleniya-minimalnaya-vysota/" TargetMode="External"/><Relationship Id="rId248" Type="http://schemas.openxmlformats.org/officeDocument/2006/relationships/hyperlink" Target="https://isoterm.ru/product/napolnye-konvektory/korall-konvektor-dlya-vysokogo-ostekleniya-minimalnaya-vysota/" TargetMode="External"/><Relationship Id="rId455" Type="http://schemas.openxmlformats.org/officeDocument/2006/relationships/hyperlink" Target="https://isoterm.ru/product/napolnye-konvektory/korall-konvektor-dlya-vysokogo-ostekleniya-minimalnaya-vysota/" TargetMode="External"/><Relationship Id="rId12" Type="http://schemas.openxmlformats.org/officeDocument/2006/relationships/hyperlink" Target="https://isoterm.ru/product/napolnye-konvektory/korall-konvektor-dlya-vysokogo-ostekleniya-minimalnaya-vysota/" TargetMode="External"/><Relationship Id="rId108" Type="http://schemas.openxmlformats.org/officeDocument/2006/relationships/hyperlink" Target="https://isoterm.ru/product/napolnye-konvektory/korall-konvektor-dlya-vysokogo-ostekleniya-minimalnaya-vysota/" TargetMode="External"/><Relationship Id="rId315" Type="http://schemas.openxmlformats.org/officeDocument/2006/relationships/hyperlink" Target="https://isoterm.ru/product/napolnye-konvektory/korall-konvektor-dlya-vysokogo-ostekleniya-minimalnaya-vysota/" TargetMode="External"/><Relationship Id="rId522" Type="http://schemas.openxmlformats.org/officeDocument/2006/relationships/hyperlink" Target="https://isoterm.ru/product/napolnye-konvektory/korall-konvektor-dlya-vysokogo-ostekleniya-minimalnaya-vysota/" TargetMode="External"/><Relationship Id="rId96" Type="http://schemas.openxmlformats.org/officeDocument/2006/relationships/hyperlink" Target="https://isoterm.ru/product/napolnye-konvektory/korall-konvektor-dlya-vysokogo-ostekleniya-minimalnaya-vysota/" TargetMode="External"/><Relationship Id="rId161" Type="http://schemas.openxmlformats.org/officeDocument/2006/relationships/hyperlink" Target="https://isoterm.ru/product/napolnye-konvektory/korall-konvektor-dlya-vysokogo-ostekleniya-minimalnaya-vysota/" TargetMode="External"/><Relationship Id="rId399" Type="http://schemas.openxmlformats.org/officeDocument/2006/relationships/hyperlink" Target="https://isoterm.ru/product/napolnye-konvektory/korall-konvektor-dlya-vysokogo-ostekleniya-minimalnaya-vysota/" TargetMode="External"/><Relationship Id="rId259" Type="http://schemas.openxmlformats.org/officeDocument/2006/relationships/hyperlink" Target="https://isoterm.ru/product/napolnye-konvektory/korall-konvektor-dlya-vysokogo-ostekleniya-minimalnaya-vysota/" TargetMode="External"/><Relationship Id="rId466" Type="http://schemas.openxmlformats.org/officeDocument/2006/relationships/hyperlink" Target="https://isoterm.ru/product/napolnye-konvektory/korall-konvektor-dlya-vysokogo-ostekleniya-minimalnaya-vysota/" TargetMode="External"/><Relationship Id="rId23" Type="http://schemas.openxmlformats.org/officeDocument/2006/relationships/hyperlink" Target="https://isoterm.ru/product/napolnye-konvektory/korall-konvektor-dlya-vysokogo-ostekleniya-minimalnaya-vysota/" TargetMode="External"/><Relationship Id="rId119" Type="http://schemas.openxmlformats.org/officeDocument/2006/relationships/hyperlink" Target="https://isoterm.ru/product/napolnye-konvektory/korall-konvektor-dlya-vysokogo-ostekleniya-minimalnaya-vysota/" TargetMode="External"/><Relationship Id="rId326" Type="http://schemas.openxmlformats.org/officeDocument/2006/relationships/hyperlink" Target="https://isoterm.ru/product/napolnye-konvektory/korall-konvektor-dlya-vysokogo-ostekleniya-minimalnaya-vysota/" TargetMode="External"/><Relationship Id="rId533" Type="http://schemas.openxmlformats.org/officeDocument/2006/relationships/hyperlink" Target="https://isoterm.ru/product/napolnye-konvektory/korall-konvektor-dlya-vysokogo-ostekleniya-minimalnaya-vysota/" TargetMode="External"/><Relationship Id="rId172" Type="http://schemas.openxmlformats.org/officeDocument/2006/relationships/hyperlink" Target="https://isoterm.ru/product/napolnye-konvektory/korall-konvektor-dlya-vysokogo-ostekleniya-minimalnaya-vysota/" TargetMode="External"/><Relationship Id="rId477" Type="http://schemas.openxmlformats.org/officeDocument/2006/relationships/hyperlink" Target="https://isoterm.ru/product/napolnye-konvektory/korall-konvektor-dlya-vysokogo-ostekleniya-minimalnaya-vysota/" TargetMode="External"/><Relationship Id="rId600" Type="http://schemas.openxmlformats.org/officeDocument/2006/relationships/hyperlink" Target="https://isoterm.ru/product/napolnye-konvektory/korall-konvektor-dlya-vysokogo-ostekleniya-minimalnaya-vysota/" TargetMode="External"/><Relationship Id="rId337" Type="http://schemas.openxmlformats.org/officeDocument/2006/relationships/hyperlink" Target="https://isoterm.ru/product/napolnye-konvektory/korall-konvektor-dlya-vysokogo-ostekleniya-minimalnaya-vysota/" TargetMode="External"/><Relationship Id="rId34" Type="http://schemas.openxmlformats.org/officeDocument/2006/relationships/hyperlink" Target="https://isoterm.ru/product/napolnye-konvektory/korall-konvektor-dlya-vysokogo-ostekleniya-minimalnaya-vysota/" TargetMode="External"/><Relationship Id="rId544" Type="http://schemas.openxmlformats.org/officeDocument/2006/relationships/hyperlink" Target="https://isoterm.ru/product/napolnye-konvektory/korall-konvektor-dlya-vysokogo-ostekleniya-minimalnaya-vysota/" TargetMode="External"/><Relationship Id="rId183" Type="http://schemas.openxmlformats.org/officeDocument/2006/relationships/hyperlink" Target="https://isoterm.ru/product/napolnye-konvektory/korall-konvektor-dlya-vysokogo-ostekleniya-minimalnaya-vysota/" TargetMode="External"/><Relationship Id="rId390" Type="http://schemas.openxmlformats.org/officeDocument/2006/relationships/hyperlink" Target="https://isoterm.ru/product/napolnye-konvektory/korall-konvektor-dlya-vysokogo-ostekleniya-minimalnaya-vysota/" TargetMode="External"/><Relationship Id="rId404" Type="http://schemas.openxmlformats.org/officeDocument/2006/relationships/hyperlink" Target="https://isoterm.ru/product/napolnye-konvektory/korall-konvektor-dlya-vysokogo-ostekleniya-minimalnaya-vysota/" TargetMode="External"/><Relationship Id="rId611" Type="http://schemas.openxmlformats.org/officeDocument/2006/relationships/hyperlink" Target="https://isoterm.ru/product/napolnye-konvektory/korall-konvektor-dlya-vysokogo-ostekleniya-minimalnaya-vysota/" TargetMode="External"/><Relationship Id="rId250" Type="http://schemas.openxmlformats.org/officeDocument/2006/relationships/hyperlink" Target="https://isoterm.ru/product/napolnye-konvektory/korall-konvektor-dlya-vysokogo-ostekleniya-minimalnaya-vysota/" TargetMode="External"/><Relationship Id="rId488" Type="http://schemas.openxmlformats.org/officeDocument/2006/relationships/hyperlink" Target="https://isoterm.ru/product/napolnye-konvektory/korall-konvektor-dlya-vysokogo-ostekleniya-minimalnaya-vysota/" TargetMode="External"/><Relationship Id="rId45" Type="http://schemas.openxmlformats.org/officeDocument/2006/relationships/hyperlink" Target="https://isoterm.ru/product/napolnye-konvektory/korall-konvektor-dlya-vysokogo-ostekleniya-minimalnaya-vysota/" TargetMode="External"/><Relationship Id="rId110" Type="http://schemas.openxmlformats.org/officeDocument/2006/relationships/hyperlink" Target="https://isoterm.ru/product/napolnye-konvektory/korall-konvektor-dlya-vysokogo-ostekleniya-minimalnaya-vysota/" TargetMode="External"/><Relationship Id="rId348" Type="http://schemas.openxmlformats.org/officeDocument/2006/relationships/hyperlink" Target="https://isoterm.ru/product/napolnye-konvektory/korall-konvektor-dlya-vysokogo-ostekleniya-minimalnaya-vysota/" TargetMode="External"/><Relationship Id="rId555" Type="http://schemas.openxmlformats.org/officeDocument/2006/relationships/hyperlink" Target="https://isoterm.ru/product/napolnye-konvektory/korall-konvektor-dlya-vysokogo-ostekleniya-minimalnaya-vysota/" TargetMode="External"/><Relationship Id="rId194" Type="http://schemas.openxmlformats.org/officeDocument/2006/relationships/hyperlink" Target="https://isoterm.ru/product/napolnye-konvektory/korall-konvektor-dlya-vysokogo-ostekleniya-minimalnaya-vysota/" TargetMode="External"/><Relationship Id="rId208" Type="http://schemas.openxmlformats.org/officeDocument/2006/relationships/hyperlink" Target="https://isoterm.ru/product/napolnye-konvektory/korall-konvektor-dlya-vysokogo-ostekleniya-minimalnaya-vysota/" TargetMode="External"/><Relationship Id="rId415" Type="http://schemas.openxmlformats.org/officeDocument/2006/relationships/hyperlink" Target="https://isoterm.ru/product/napolnye-konvektory/korall-konvektor-dlya-vysokogo-ostekleniya-minimalnaya-vysota/" TargetMode="External"/><Relationship Id="rId622" Type="http://schemas.openxmlformats.org/officeDocument/2006/relationships/hyperlink" Target="https://isoterm.ru/product/napolnye-konvektory/korall-konvektor-dlya-vysokogo-ostekleniya-minimalnaya-vysota/" TargetMode="External"/><Relationship Id="rId261" Type="http://schemas.openxmlformats.org/officeDocument/2006/relationships/hyperlink" Target="https://isoterm.ru/product/napolnye-konvektory/korall-konvektor-dlya-vysokogo-ostekleniya-minimalnaya-vysota/" TargetMode="External"/><Relationship Id="rId499" Type="http://schemas.openxmlformats.org/officeDocument/2006/relationships/hyperlink" Target="https://isoterm.ru/product/napolnye-konvektory/korall-konvektor-dlya-vysokogo-ostekleniya-minimalnaya-vysota/" TargetMode="External"/><Relationship Id="rId56" Type="http://schemas.openxmlformats.org/officeDocument/2006/relationships/hyperlink" Target="https://isoterm.ru/product/napolnye-konvektory/korall-konvektor-dlya-vysokogo-ostekleniya-minimalnaya-vysota/" TargetMode="External"/><Relationship Id="rId359" Type="http://schemas.openxmlformats.org/officeDocument/2006/relationships/hyperlink" Target="https://isoterm.ru/product/napolnye-konvektory/korall-konvektor-dlya-vysokogo-ostekleniya-minimalnaya-vysota/" TargetMode="External"/><Relationship Id="rId566" Type="http://schemas.openxmlformats.org/officeDocument/2006/relationships/hyperlink" Target="https://isoterm.ru/product/napolnye-konvektory/korall-konvektor-dlya-vysokogo-ostekleniya-minimalnaya-vysota/" TargetMode="External"/><Relationship Id="rId121" Type="http://schemas.openxmlformats.org/officeDocument/2006/relationships/hyperlink" Target="https://isoterm.ru/product/napolnye-konvektory/korall-konvektor-dlya-vysokogo-ostekleniya-minimalnaya-vysota/" TargetMode="External"/><Relationship Id="rId219" Type="http://schemas.openxmlformats.org/officeDocument/2006/relationships/hyperlink" Target="https://isoterm.ru/product/napolnye-konvektory/korall-konvektor-dlya-vysokogo-ostekleniya-minimalnaya-vysota/" TargetMode="External"/><Relationship Id="rId426" Type="http://schemas.openxmlformats.org/officeDocument/2006/relationships/hyperlink" Target="https://isoterm.ru/product/napolnye-konvektory/korall-konvektor-dlya-vysokogo-ostekleniya-minimalnaya-vysota/" TargetMode="External"/><Relationship Id="rId67" Type="http://schemas.openxmlformats.org/officeDocument/2006/relationships/hyperlink" Target="https://isoterm.ru/product/napolnye-konvektory/korall-konvektor-dlya-vysokogo-ostekleniya-minimalnaya-vysota/" TargetMode="External"/><Relationship Id="rId272" Type="http://schemas.openxmlformats.org/officeDocument/2006/relationships/hyperlink" Target="https://isoterm.ru/product/napolnye-konvektory/korall-konvektor-dlya-vysokogo-ostekleniya-minimalnaya-vysota/" TargetMode="External"/><Relationship Id="rId577" Type="http://schemas.openxmlformats.org/officeDocument/2006/relationships/hyperlink" Target="https://isoterm.ru/product/napolnye-konvektory/korall-konvektor-dlya-vysokogo-ostekleniya-minimalnaya-vysota/" TargetMode="External"/><Relationship Id="rId132" Type="http://schemas.openxmlformats.org/officeDocument/2006/relationships/hyperlink" Target="https://isoterm.ru/product/napolnye-konvektory/korall-konvektor-dlya-vysokogo-ostekleniya-minimalnaya-vysota/" TargetMode="External"/><Relationship Id="rId437" Type="http://schemas.openxmlformats.org/officeDocument/2006/relationships/hyperlink" Target="https://isoterm.ru/product/napolnye-konvektory/korall-konvektor-dlya-vysokogo-ostekleniya-minimalnaya-vysot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625"/>
  <sheetViews>
    <sheetView tabSelected="1" topLeftCell="P605" zoomScaleNormal="100" workbookViewId="0">
      <selection activeCell="Q2" sqref="Q2:Q625"/>
    </sheetView>
  </sheetViews>
  <sheetFormatPr defaultRowHeight="15" x14ac:dyDescent="0.25"/>
  <cols>
    <col min="1" max="1" width="46" bestFit="1" customWidth="1"/>
    <col min="2" max="2" width="25.28515625" style="4" bestFit="1" customWidth="1"/>
    <col min="3" max="3" width="18.7109375" customWidth="1"/>
    <col min="4" max="4" width="19.28515625" customWidth="1"/>
    <col min="5" max="5" width="14.28515625" customWidth="1"/>
    <col min="6" max="6" width="12.7109375" customWidth="1"/>
    <col min="7" max="7" width="8.42578125" customWidth="1"/>
    <col min="8" max="8" width="11.42578125" customWidth="1"/>
    <col min="9" max="9" width="23.28515625" customWidth="1"/>
    <col min="10" max="10" width="21.42578125" customWidth="1"/>
    <col min="11" max="11" width="19.140625" customWidth="1"/>
    <col min="12" max="12" width="21" style="1" customWidth="1"/>
    <col min="13" max="13" width="21" style="4" customWidth="1"/>
    <col min="14" max="14" width="134.5703125" style="4" bestFit="1" customWidth="1"/>
    <col min="15" max="15" width="45.85546875" customWidth="1"/>
    <col min="16" max="16" width="24" customWidth="1"/>
    <col min="17" max="17" width="15.28515625" customWidth="1"/>
    <col min="18" max="18" width="107.42578125" bestFit="1" customWidth="1"/>
    <col min="19" max="19" width="18.7109375" customWidth="1"/>
  </cols>
  <sheetData>
    <row r="1" spans="1:19" ht="61.9" customHeight="1" thickBot="1" x14ac:dyDescent="0.3">
      <c r="A1" s="5" t="s">
        <v>13</v>
      </c>
      <c r="B1" s="5" t="s">
        <v>120</v>
      </c>
      <c r="C1" s="6" t="s">
        <v>0</v>
      </c>
      <c r="D1" s="7" t="s">
        <v>130</v>
      </c>
      <c r="E1" s="8" t="s">
        <v>6</v>
      </c>
      <c r="F1" s="8" t="s">
        <v>7</v>
      </c>
      <c r="G1" s="8" t="s">
        <v>8</v>
      </c>
      <c r="H1" s="8" t="s">
        <v>12</v>
      </c>
      <c r="I1" s="8" t="s">
        <v>9</v>
      </c>
      <c r="J1" s="8" t="s">
        <v>10</v>
      </c>
      <c r="K1" s="8" t="s">
        <v>11</v>
      </c>
      <c r="L1" s="9" t="s">
        <v>128</v>
      </c>
      <c r="M1" s="10" t="s">
        <v>121</v>
      </c>
      <c r="N1" s="10" t="s">
        <v>122</v>
      </c>
      <c r="O1" s="11" t="s">
        <v>5</v>
      </c>
      <c r="P1" s="24" t="s">
        <v>129</v>
      </c>
      <c r="Q1" s="25" t="s">
        <v>131</v>
      </c>
      <c r="R1" s="12" t="s">
        <v>4</v>
      </c>
      <c r="S1" s="13" t="s">
        <v>127</v>
      </c>
    </row>
    <row r="2" spans="1:19" ht="15" customHeight="1" x14ac:dyDescent="0.25">
      <c r="A2" s="14" t="str">
        <f>CONCATENATE(C2,", ",D2)&amp;" с алюминиевой решеткой"</f>
        <v>Коралл,  НКПОН 05-08.50 с алюминиевой решеткой</v>
      </c>
      <c r="B2" s="14" t="s">
        <v>123</v>
      </c>
      <c r="C2" s="14" t="s">
        <v>1</v>
      </c>
      <c r="D2" s="14" t="s">
        <v>16</v>
      </c>
      <c r="E2" s="14">
        <v>150</v>
      </c>
      <c r="F2" s="14">
        <v>184</v>
      </c>
      <c r="G2" s="14">
        <v>500</v>
      </c>
      <c r="H2" s="14" t="s">
        <v>2</v>
      </c>
      <c r="I2" s="16">
        <v>379</v>
      </c>
      <c r="J2" s="16">
        <v>310</v>
      </c>
      <c r="K2" s="16">
        <v>245</v>
      </c>
      <c r="L2" s="15" t="s">
        <v>14</v>
      </c>
      <c r="M2" s="15" t="str">
        <f>_xlfn.CONCAT(Таблица1[[#This Row],[ADSK_Код изделия'#'#OTHER'#'#]],", Л, ",Таблица1[[#This Row],[Встроенный термоклапан]])</f>
        <v xml:space="preserve"> НКПОН 05-08.50, Л, T0</v>
      </c>
      <c r="N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глубина=184 мм</v>
      </c>
      <c r="O2" s="14">
        <v>50</v>
      </c>
      <c r="P2" s="17" t="s">
        <v>3</v>
      </c>
      <c r="Q2" s="18">
        <v>0</v>
      </c>
      <c r="R2" s="19" t="s">
        <v>126</v>
      </c>
      <c r="S2" s="14">
        <v>0</v>
      </c>
    </row>
    <row r="3" spans="1:19" ht="15" customHeight="1" x14ac:dyDescent="0.25">
      <c r="A3" s="14" t="str">
        <f t="shared" ref="A3:A66" si="0">CONCATENATE(C3,", ",D3)&amp;" с алюминиевой решеткой"</f>
        <v>Коралл,  НКПОН 05-08.60 с алюминиевой решеткой</v>
      </c>
      <c r="B3" s="14" t="str">
        <f>CONCATENATE("")&amp;"с алюминиевой решеткой"</f>
        <v>с алюминиевой решеткой</v>
      </c>
      <c r="C3" s="14" t="s">
        <v>1</v>
      </c>
      <c r="D3" s="14" t="s">
        <v>17</v>
      </c>
      <c r="E3" s="14">
        <v>150</v>
      </c>
      <c r="F3" s="14">
        <v>184</v>
      </c>
      <c r="G3" s="14">
        <v>600</v>
      </c>
      <c r="H3" s="14" t="s">
        <v>2</v>
      </c>
      <c r="I3" s="16">
        <v>515</v>
      </c>
      <c r="J3" s="16">
        <v>421</v>
      </c>
      <c r="K3" s="16">
        <v>332</v>
      </c>
      <c r="L3" s="15" t="s">
        <v>14</v>
      </c>
      <c r="M3" s="15" t="str">
        <f>_xlfn.CONCAT(Таблица1[[#This Row],[ADSK_Код изделия'#'#OTHER'#'#]],", Л, ",Таблица1[[#This Row],[Встроенный термоклапан]])</f>
        <v xml:space="preserve"> НКПОН 05-08.60, Л, T0</v>
      </c>
      <c r="N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глубина=184 мм</v>
      </c>
      <c r="O3" s="14">
        <v>50</v>
      </c>
      <c r="P3" s="17" t="s">
        <v>3</v>
      </c>
      <c r="Q3" s="18">
        <v>0</v>
      </c>
      <c r="R3" s="19" t="s">
        <v>126</v>
      </c>
      <c r="S3" s="14">
        <v>0</v>
      </c>
    </row>
    <row r="4" spans="1:19" ht="15" customHeight="1" x14ac:dyDescent="0.25">
      <c r="A4" s="14" t="str">
        <f t="shared" si="0"/>
        <v>Коралл,  НКПОН 05-08.70 с алюминиевой решеткой</v>
      </c>
      <c r="B4" s="14" t="str">
        <f t="shared" ref="B4:B67" si="1">CONCATENATE("")&amp;"с алюминиевой решеткой"</f>
        <v>с алюминиевой решеткой</v>
      </c>
      <c r="C4" s="14" t="s">
        <v>1</v>
      </c>
      <c r="D4" s="14" t="s">
        <v>18</v>
      </c>
      <c r="E4" s="14">
        <v>150</v>
      </c>
      <c r="F4" s="14">
        <v>184</v>
      </c>
      <c r="G4" s="14">
        <v>700</v>
      </c>
      <c r="H4" s="14" t="s">
        <v>2</v>
      </c>
      <c r="I4" s="16">
        <v>650</v>
      </c>
      <c r="J4" s="16">
        <v>532</v>
      </c>
      <c r="K4" s="16">
        <v>420</v>
      </c>
      <c r="L4" s="15" t="s">
        <v>14</v>
      </c>
      <c r="M4" s="15" t="str">
        <f>_xlfn.CONCAT(Таблица1[[#This Row],[ADSK_Код изделия'#'#OTHER'#'#]],", Л, ",Таблица1[[#This Row],[Встроенный термоклапан]])</f>
        <v xml:space="preserve"> НКПОН 05-08.70, Л, T0</v>
      </c>
      <c r="N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глубина=184 мм</v>
      </c>
      <c r="O4" s="14">
        <v>50</v>
      </c>
      <c r="P4" s="17" t="s">
        <v>3</v>
      </c>
      <c r="Q4" s="18">
        <v>0</v>
      </c>
      <c r="R4" s="19" t="s">
        <v>126</v>
      </c>
      <c r="S4" s="14">
        <v>0</v>
      </c>
    </row>
    <row r="5" spans="1:19" ht="15" customHeight="1" x14ac:dyDescent="0.25">
      <c r="A5" s="14" t="str">
        <f t="shared" si="0"/>
        <v>Коралл,  НКПОН 05-08.80 с алюминиевой решеткой</v>
      </c>
      <c r="B5" s="14" t="str">
        <f t="shared" si="1"/>
        <v>с алюминиевой решеткой</v>
      </c>
      <c r="C5" s="14" t="s">
        <v>1</v>
      </c>
      <c r="D5" s="14" t="s">
        <v>19</v>
      </c>
      <c r="E5" s="14">
        <v>150</v>
      </c>
      <c r="F5" s="14">
        <v>184</v>
      </c>
      <c r="G5" s="14">
        <v>800</v>
      </c>
      <c r="H5" s="14" t="s">
        <v>2</v>
      </c>
      <c r="I5" s="16">
        <v>786</v>
      </c>
      <c r="J5" s="16">
        <v>643</v>
      </c>
      <c r="K5" s="16">
        <v>507</v>
      </c>
      <c r="L5" s="15" t="s">
        <v>14</v>
      </c>
      <c r="M5" s="15" t="str">
        <f>_xlfn.CONCAT(Таблица1[[#This Row],[ADSK_Код изделия'#'#OTHER'#'#]],", Л, ",Таблица1[[#This Row],[Встроенный термоклапан]])</f>
        <v xml:space="preserve"> НКПОН 05-08.80, Л, T0</v>
      </c>
      <c r="N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глубина=184 мм</v>
      </c>
      <c r="O5" s="14">
        <v>50</v>
      </c>
      <c r="P5" s="17" t="s">
        <v>3</v>
      </c>
      <c r="Q5" s="18">
        <v>0</v>
      </c>
      <c r="R5" s="19" t="s">
        <v>126</v>
      </c>
      <c r="S5" s="14">
        <v>0</v>
      </c>
    </row>
    <row r="6" spans="1:19" ht="15" customHeight="1" x14ac:dyDescent="0.25">
      <c r="A6" s="14" t="str">
        <f t="shared" si="0"/>
        <v>Коралл,  НКПОН 05-08.90 с алюминиевой решеткой</v>
      </c>
      <c r="B6" s="14" t="str">
        <f t="shared" si="1"/>
        <v>с алюминиевой решеткой</v>
      </c>
      <c r="C6" s="14" t="s">
        <v>1</v>
      </c>
      <c r="D6" s="14" t="s">
        <v>20</v>
      </c>
      <c r="E6" s="14">
        <v>150</v>
      </c>
      <c r="F6" s="14">
        <v>184</v>
      </c>
      <c r="G6" s="14">
        <v>900</v>
      </c>
      <c r="H6" s="14" t="s">
        <v>2</v>
      </c>
      <c r="I6" s="16">
        <v>921</v>
      </c>
      <c r="J6" s="16">
        <v>754</v>
      </c>
      <c r="K6" s="16">
        <v>595</v>
      </c>
      <c r="L6" s="15" t="s">
        <v>14</v>
      </c>
      <c r="M6" s="15" t="str">
        <f>_xlfn.CONCAT(Таблица1[[#This Row],[ADSK_Код изделия'#'#OTHER'#'#]],", Л, ",Таблица1[[#This Row],[Встроенный термоклапан]])</f>
        <v xml:space="preserve"> НКПОН 05-08.90, Л, T0</v>
      </c>
      <c r="N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глубина=184 мм</v>
      </c>
      <c r="O6" s="14">
        <v>50</v>
      </c>
      <c r="P6" s="17" t="s">
        <v>3</v>
      </c>
      <c r="Q6" s="18">
        <v>0</v>
      </c>
      <c r="R6" s="19" t="s">
        <v>126</v>
      </c>
      <c r="S6" s="14">
        <v>0</v>
      </c>
    </row>
    <row r="7" spans="1:19" ht="15" customHeight="1" x14ac:dyDescent="0.25">
      <c r="A7" s="14" t="str">
        <f t="shared" si="0"/>
        <v>Коралл,  НКПОН 05-08.100 с алюминиевой решеткой</v>
      </c>
      <c r="B7" s="14" t="str">
        <f t="shared" si="1"/>
        <v>с алюминиевой решеткой</v>
      </c>
      <c r="C7" s="14" t="s">
        <v>1</v>
      </c>
      <c r="D7" s="14" t="s">
        <v>21</v>
      </c>
      <c r="E7" s="14">
        <v>150</v>
      </c>
      <c r="F7" s="14">
        <v>184</v>
      </c>
      <c r="G7" s="14">
        <v>1000</v>
      </c>
      <c r="H7" s="14" t="s">
        <v>2</v>
      </c>
      <c r="I7" s="16">
        <v>1057</v>
      </c>
      <c r="J7" s="16">
        <v>865</v>
      </c>
      <c r="K7" s="16">
        <v>682</v>
      </c>
      <c r="L7" s="15" t="s">
        <v>14</v>
      </c>
      <c r="M7" s="15" t="str">
        <f>_xlfn.CONCAT(Таблица1[[#This Row],[ADSK_Код изделия'#'#OTHER'#'#]],", Л, ",Таблица1[[#This Row],[Встроенный термоклапан]])</f>
        <v xml:space="preserve"> НКПОН 05-08.100, Л, T0</v>
      </c>
      <c r="N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глубина=184 мм</v>
      </c>
      <c r="O7" s="14">
        <v>50</v>
      </c>
      <c r="P7" s="17" t="s">
        <v>3</v>
      </c>
      <c r="Q7" s="18">
        <v>0</v>
      </c>
      <c r="R7" s="19" t="s">
        <v>126</v>
      </c>
      <c r="S7" s="14">
        <v>0</v>
      </c>
    </row>
    <row r="8" spans="1:19" ht="15" customHeight="1" x14ac:dyDescent="0.25">
      <c r="A8" s="14" t="str">
        <f t="shared" si="0"/>
        <v>Коралл,  НКПОН 05-08.110 с алюминиевой решеткой</v>
      </c>
      <c r="B8" s="14" t="str">
        <f t="shared" si="1"/>
        <v>с алюминиевой решеткой</v>
      </c>
      <c r="C8" s="14" t="s">
        <v>1</v>
      </c>
      <c r="D8" s="14" t="s">
        <v>22</v>
      </c>
      <c r="E8" s="14">
        <v>150</v>
      </c>
      <c r="F8" s="14">
        <v>184</v>
      </c>
      <c r="G8" s="14">
        <v>1100</v>
      </c>
      <c r="H8" s="14" t="s">
        <v>2</v>
      </c>
      <c r="I8" s="16">
        <v>1192</v>
      </c>
      <c r="J8" s="16">
        <v>976</v>
      </c>
      <c r="K8" s="16">
        <v>770</v>
      </c>
      <c r="L8" s="15" t="s">
        <v>14</v>
      </c>
      <c r="M8" s="15" t="str">
        <f>_xlfn.CONCAT(Таблица1[[#This Row],[ADSK_Код изделия'#'#OTHER'#'#]],", Л, ",Таблица1[[#This Row],[Встроенный термоклапан]])</f>
        <v xml:space="preserve"> НКПОН 05-08.110, Л, T0</v>
      </c>
      <c r="N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глубина=184 мм</v>
      </c>
      <c r="O8" s="14">
        <v>50</v>
      </c>
      <c r="P8" s="17" t="s">
        <v>3</v>
      </c>
      <c r="Q8" s="18">
        <v>0</v>
      </c>
      <c r="R8" s="19" t="s">
        <v>126</v>
      </c>
      <c r="S8" s="14">
        <v>0</v>
      </c>
    </row>
    <row r="9" spans="1:19" ht="15" customHeight="1" x14ac:dyDescent="0.25">
      <c r="A9" s="14" t="str">
        <f t="shared" si="0"/>
        <v>Коралл,  НКПОН 05-08.120 с алюминиевой решеткой</v>
      </c>
      <c r="B9" s="14" t="str">
        <f t="shared" si="1"/>
        <v>с алюминиевой решеткой</v>
      </c>
      <c r="C9" s="14" t="s">
        <v>1</v>
      </c>
      <c r="D9" s="14" t="s">
        <v>23</v>
      </c>
      <c r="E9" s="14">
        <v>150</v>
      </c>
      <c r="F9" s="14">
        <v>184</v>
      </c>
      <c r="G9" s="14">
        <v>1200</v>
      </c>
      <c r="H9" s="14" t="s">
        <v>2</v>
      </c>
      <c r="I9" s="16">
        <v>1328</v>
      </c>
      <c r="J9" s="16">
        <v>1087</v>
      </c>
      <c r="K9" s="16">
        <v>857</v>
      </c>
      <c r="L9" s="15" t="s">
        <v>14</v>
      </c>
      <c r="M9" s="15" t="str">
        <f>_xlfn.CONCAT(Таблица1[[#This Row],[ADSK_Код изделия'#'#OTHER'#'#]],", Л, ",Таблица1[[#This Row],[Встроенный термоклапан]])</f>
        <v xml:space="preserve"> НКПОН 05-08.120, Л, T0</v>
      </c>
      <c r="N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длина=1200 мм, глубина=184 мм</v>
      </c>
      <c r="O9" s="14">
        <v>50</v>
      </c>
      <c r="P9" s="17" t="s">
        <v>3</v>
      </c>
      <c r="Q9" s="18">
        <v>0</v>
      </c>
      <c r="R9" s="19" t="s">
        <v>126</v>
      </c>
      <c r="S9" s="14">
        <v>0</v>
      </c>
    </row>
    <row r="10" spans="1:19" ht="15" customHeight="1" x14ac:dyDescent="0.25">
      <c r="A10" s="14" t="str">
        <f t="shared" si="0"/>
        <v>Коралл,  НКПОН 05-08.130 с алюминиевой решеткой</v>
      </c>
      <c r="B10" s="14" t="str">
        <f t="shared" si="1"/>
        <v>с алюминиевой решеткой</v>
      </c>
      <c r="C10" s="14" t="s">
        <v>1</v>
      </c>
      <c r="D10" s="14" t="s">
        <v>24</v>
      </c>
      <c r="E10" s="14">
        <v>150</v>
      </c>
      <c r="F10" s="14">
        <v>184</v>
      </c>
      <c r="G10" s="14">
        <v>1300</v>
      </c>
      <c r="H10" s="14" t="s">
        <v>2</v>
      </c>
      <c r="I10" s="16">
        <v>1463</v>
      </c>
      <c r="J10" s="16">
        <v>1198</v>
      </c>
      <c r="K10" s="16">
        <v>945</v>
      </c>
      <c r="L10" s="15" t="s">
        <v>14</v>
      </c>
      <c r="M10" s="15" t="str">
        <f>_xlfn.CONCAT(Таблица1[[#This Row],[ADSK_Код изделия'#'#OTHER'#'#]],", Л, ",Таблица1[[#This Row],[Встроенный термоклапан]])</f>
        <v xml:space="preserve"> НКПОН 05-08.130, Л, T0</v>
      </c>
      <c r="N1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глубина=184 мм</v>
      </c>
      <c r="O10" s="14">
        <v>50</v>
      </c>
      <c r="P10" s="17" t="s">
        <v>3</v>
      </c>
      <c r="Q10" s="18">
        <v>0</v>
      </c>
      <c r="R10" s="19" t="s">
        <v>126</v>
      </c>
      <c r="S10" s="14">
        <v>0</v>
      </c>
    </row>
    <row r="11" spans="1:19" ht="15" customHeight="1" x14ac:dyDescent="0.25">
      <c r="A11" s="14" t="str">
        <f t="shared" si="0"/>
        <v>Коралл,  НКПОН 05-08.140 с алюминиевой решеткой</v>
      </c>
      <c r="B11" s="14" t="str">
        <f t="shared" si="1"/>
        <v>с алюминиевой решеткой</v>
      </c>
      <c r="C11" s="14" t="s">
        <v>1</v>
      </c>
      <c r="D11" s="14" t="s">
        <v>25</v>
      </c>
      <c r="E11" s="14">
        <v>150</v>
      </c>
      <c r="F11" s="14">
        <v>184</v>
      </c>
      <c r="G11" s="14">
        <v>1400</v>
      </c>
      <c r="H11" s="14" t="s">
        <v>2</v>
      </c>
      <c r="I11" s="16">
        <v>1599</v>
      </c>
      <c r="J11" s="16">
        <v>1308</v>
      </c>
      <c r="K11" s="16">
        <v>1032</v>
      </c>
      <c r="L11" s="15" t="s">
        <v>14</v>
      </c>
      <c r="M11" s="15" t="str">
        <f>_xlfn.CONCAT(Таблица1[[#This Row],[ADSK_Код изделия'#'#OTHER'#'#]],", Л, ",Таблица1[[#This Row],[Встроенный термоклапан]])</f>
        <v xml:space="preserve"> НКПОН 05-08.140, Л, T0</v>
      </c>
      <c r="N1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глубина=184 мм</v>
      </c>
      <c r="O11" s="14">
        <v>50</v>
      </c>
      <c r="P11" s="17" t="s">
        <v>3</v>
      </c>
      <c r="Q11" s="18">
        <v>0</v>
      </c>
      <c r="R11" s="19" t="s">
        <v>126</v>
      </c>
      <c r="S11" s="14">
        <v>0</v>
      </c>
    </row>
    <row r="12" spans="1:19" ht="15" customHeight="1" x14ac:dyDescent="0.25">
      <c r="A12" s="14" t="str">
        <f t="shared" si="0"/>
        <v>Коралл,  НКПОН 05-08.150 с алюминиевой решеткой</v>
      </c>
      <c r="B12" s="14" t="str">
        <f t="shared" si="1"/>
        <v>с алюминиевой решеткой</v>
      </c>
      <c r="C12" s="14" t="s">
        <v>1</v>
      </c>
      <c r="D12" s="14" t="s">
        <v>26</v>
      </c>
      <c r="E12" s="14">
        <v>150</v>
      </c>
      <c r="F12" s="14">
        <v>184</v>
      </c>
      <c r="G12" s="14">
        <v>1500</v>
      </c>
      <c r="H12" s="14" t="s">
        <v>2</v>
      </c>
      <c r="I12" s="16">
        <v>1734</v>
      </c>
      <c r="J12" s="16">
        <v>1419</v>
      </c>
      <c r="K12" s="16">
        <v>1120</v>
      </c>
      <c r="L12" s="15" t="s">
        <v>14</v>
      </c>
      <c r="M12" s="15" t="str">
        <f>_xlfn.CONCAT(Таблица1[[#This Row],[ADSK_Код изделия'#'#OTHER'#'#]],", Л, ",Таблица1[[#This Row],[Встроенный термоклапан]])</f>
        <v xml:space="preserve"> НКПОН 05-08.150, Л, T0</v>
      </c>
      <c r="N1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глубина=184 мм</v>
      </c>
      <c r="O12" s="14">
        <v>50</v>
      </c>
      <c r="P12" s="17" t="s">
        <v>3</v>
      </c>
      <c r="Q12" s="18">
        <v>0</v>
      </c>
      <c r="R12" s="19" t="s">
        <v>126</v>
      </c>
      <c r="S12" s="14">
        <v>0</v>
      </c>
    </row>
    <row r="13" spans="1:19" ht="15" customHeight="1" x14ac:dyDescent="0.25">
      <c r="A13" s="14" t="str">
        <f t="shared" si="0"/>
        <v>Коралл,  НКПОН 05-08.160 с алюминиевой решеткой</v>
      </c>
      <c r="B13" s="14" t="str">
        <f t="shared" si="1"/>
        <v>с алюминиевой решеткой</v>
      </c>
      <c r="C13" s="14" t="s">
        <v>1</v>
      </c>
      <c r="D13" s="14" t="s">
        <v>27</v>
      </c>
      <c r="E13" s="14">
        <v>150</v>
      </c>
      <c r="F13" s="14">
        <v>184</v>
      </c>
      <c r="G13" s="14">
        <v>1600</v>
      </c>
      <c r="H13" s="14" t="s">
        <v>2</v>
      </c>
      <c r="I13" s="16">
        <v>1870</v>
      </c>
      <c r="J13" s="16">
        <v>1530</v>
      </c>
      <c r="K13" s="16">
        <v>1207</v>
      </c>
      <c r="L13" s="15" t="s">
        <v>14</v>
      </c>
      <c r="M13" s="15" t="str">
        <f>_xlfn.CONCAT(Таблица1[[#This Row],[ADSK_Код изделия'#'#OTHER'#'#]],", Л, ",Таблица1[[#This Row],[Встроенный термоклапан]])</f>
        <v xml:space="preserve"> НКПОН 05-08.160, Л, T0</v>
      </c>
      <c r="N1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глубина=184 мм</v>
      </c>
      <c r="O13" s="14">
        <v>50</v>
      </c>
      <c r="P13" s="17" t="s">
        <v>3</v>
      </c>
      <c r="Q13" s="18">
        <v>0</v>
      </c>
      <c r="R13" s="19" t="s">
        <v>126</v>
      </c>
      <c r="S13" s="14">
        <v>0</v>
      </c>
    </row>
    <row r="14" spans="1:19" ht="15" customHeight="1" x14ac:dyDescent="0.25">
      <c r="A14" s="14" t="str">
        <f t="shared" si="0"/>
        <v>Коралл,  НКПОН 05-08.170 с алюминиевой решеткой</v>
      </c>
      <c r="B14" s="14" t="str">
        <f t="shared" si="1"/>
        <v>с алюминиевой решеткой</v>
      </c>
      <c r="C14" s="14" t="s">
        <v>1</v>
      </c>
      <c r="D14" s="14" t="s">
        <v>28</v>
      </c>
      <c r="E14" s="14">
        <v>150</v>
      </c>
      <c r="F14" s="14">
        <v>184</v>
      </c>
      <c r="G14" s="14">
        <v>1700</v>
      </c>
      <c r="H14" s="14" t="s">
        <v>2</v>
      </c>
      <c r="I14" s="16">
        <v>2005</v>
      </c>
      <c r="J14" s="16">
        <v>1641</v>
      </c>
      <c r="K14" s="16">
        <v>1295</v>
      </c>
      <c r="L14" s="15" t="s">
        <v>14</v>
      </c>
      <c r="M14" s="15" t="str">
        <f>_xlfn.CONCAT(Таблица1[[#This Row],[ADSK_Код изделия'#'#OTHER'#'#]],", Л, ",Таблица1[[#This Row],[Встроенный термоклапан]])</f>
        <v xml:space="preserve"> НКПОН 05-08.170, Л, T0</v>
      </c>
      <c r="N1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глубина=184 мм</v>
      </c>
      <c r="O14" s="14">
        <v>50</v>
      </c>
      <c r="P14" s="17" t="s">
        <v>3</v>
      </c>
      <c r="Q14" s="18">
        <v>0</v>
      </c>
      <c r="R14" s="19" t="s">
        <v>126</v>
      </c>
      <c r="S14" s="14">
        <v>0</v>
      </c>
    </row>
    <row r="15" spans="1:19" ht="15" customHeight="1" x14ac:dyDescent="0.25">
      <c r="A15" s="14" t="str">
        <f t="shared" si="0"/>
        <v>Коралл,  НКПОН 05-08.180 с алюминиевой решеткой</v>
      </c>
      <c r="B15" s="14" t="str">
        <f t="shared" si="1"/>
        <v>с алюминиевой решеткой</v>
      </c>
      <c r="C15" s="14" t="s">
        <v>1</v>
      </c>
      <c r="D15" s="14" t="s">
        <v>29</v>
      </c>
      <c r="E15" s="14">
        <v>150</v>
      </c>
      <c r="F15" s="14">
        <v>184</v>
      </c>
      <c r="G15" s="14">
        <v>1800</v>
      </c>
      <c r="H15" s="14" t="s">
        <v>2</v>
      </c>
      <c r="I15" s="16">
        <v>2141</v>
      </c>
      <c r="J15" s="16">
        <v>1752</v>
      </c>
      <c r="K15" s="16">
        <v>1382</v>
      </c>
      <c r="L15" s="15" t="s">
        <v>14</v>
      </c>
      <c r="M15" s="15" t="str">
        <f>_xlfn.CONCAT(Таблица1[[#This Row],[ADSK_Код изделия'#'#OTHER'#'#]],", Л, ",Таблица1[[#This Row],[Встроенный термоклапан]])</f>
        <v xml:space="preserve"> НКПОН 05-08.180, Л, T0</v>
      </c>
      <c r="N1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глубина=184 мм</v>
      </c>
      <c r="O15" s="14">
        <v>50</v>
      </c>
      <c r="P15" s="17" t="s">
        <v>3</v>
      </c>
      <c r="Q15" s="18">
        <v>0</v>
      </c>
      <c r="R15" s="19" t="s">
        <v>126</v>
      </c>
      <c r="S15" s="14">
        <v>0</v>
      </c>
    </row>
    <row r="16" spans="1:19" ht="15" customHeight="1" x14ac:dyDescent="0.25">
      <c r="A16" s="14" t="str">
        <f t="shared" si="0"/>
        <v>Коралл,  НКПОН 05-08.190 с алюминиевой решеткой</v>
      </c>
      <c r="B16" s="14" t="str">
        <f t="shared" si="1"/>
        <v>с алюминиевой решеткой</v>
      </c>
      <c r="C16" s="14" t="s">
        <v>1</v>
      </c>
      <c r="D16" s="14" t="s">
        <v>30</v>
      </c>
      <c r="E16" s="14">
        <v>150</v>
      </c>
      <c r="F16" s="14">
        <v>184</v>
      </c>
      <c r="G16" s="14">
        <v>1900</v>
      </c>
      <c r="H16" s="14" t="s">
        <v>2</v>
      </c>
      <c r="I16" s="16">
        <v>2276</v>
      </c>
      <c r="J16" s="16">
        <v>1863</v>
      </c>
      <c r="K16" s="16">
        <v>1470</v>
      </c>
      <c r="L16" s="15" t="s">
        <v>14</v>
      </c>
      <c r="M16" s="15" t="str">
        <f>_xlfn.CONCAT(Таблица1[[#This Row],[ADSK_Код изделия'#'#OTHER'#'#]],", Л, ",Таблица1[[#This Row],[Встроенный термоклапан]])</f>
        <v xml:space="preserve"> НКПОН 05-08.190, Л, T0</v>
      </c>
      <c r="N1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глубина=184 мм</v>
      </c>
      <c r="O16" s="14">
        <v>50</v>
      </c>
      <c r="P16" s="17" t="s">
        <v>3</v>
      </c>
      <c r="Q16" s="18">
        <v>0</v>
      </c>
      <c r="R16" s="19" t="s">
        <v>126</v>
      </c>
      <c r="S16" s="14">
        <v>0</v>
      </c>
    </row>
    <row r="17" spans="1:19" ht="15" customHeight="1" x14ac:dyDescent="0.25">
      <c r="A17" s="14" t="str">
        <f t="shared" si="0"/>
        <v>Коралл,  НКПОН 05-08.200 с алюминиевой решеткой</v>
      </c>
      <c r="B17" s="14" t="str">
        <f t="shared" si="1"/>
        <v>с алюминиевой решеткой</v>
      </c>
      <c r="C17" s="14" t="s">
        <v>1</v>
      </c>
      <c r="D17" s="14" t="s">
        <v>31</v>
      </c>
      <c r="E17" s="14">
        <v>150</v>
      </c>
      <c r="F17" s="14">
        <v>184</v>
      </c>
      <c r="G17" s="14">
        <v>2000</v>
      </c>
      <c r="H17" s="14" t="s">
        <v>2</v>
      </c>
      <c r="I17" s="16">
        <v>2412</v>
      </c>
      <c r="J17" s="16">
        <v>1974</v>
      </c>
      <c r="K17" s="16">
        <v>1557</v>
      </c>
      <c r="L17" s="15" t="s">
        <v>14</v>
      </c>
      <c r="M17" s="15" t="str">
        <f>_xlfn.CONCAT(Таблица1[[#This Row],[ADSK_Код изделия'#'#OTHER'#'#]],", Л, ",Таблица1[[#This Row],[Встроенный термоклапан]])</f>
        <v xml:space="preserve"> НКПОН 05-08.200, Л, T0</v>
      </c>
      <c r="N1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глубина=184 мм</v>
      </c>
      <c r="O17" s="14">
        <v>50</v>
      </c>
      <c r="P17" s="17" t="s">
        <v>3</v>
      </c>
      <c r="Q17" s="18">
        <v>0</v>
      </c>
      <c r="R17" s="19" t="s">
        <v>126</v>
      </c>
      <c r="S17" s="14">
        <v>0</v>
      </c>
    </row>
    <row r="18" spans="1:19" ht="15" customHeight="1" x14ac:dyDescent="0.25">
      <c r="A18" s="14" t="str">
        <f t="shared" si="0"/>
        <v>Коралл,  НКПОН 05-08.210 с алюминиевой решеткой</v>
      </c>
      <c r="B18" s="14" t="str">
        <f t="shared" si="1"/>
        <v>с алюминиевой решеткой</v>
      </c>
      <c r="C18" s="14" t="s">
        <v>1</v>
      </c>
      <c r="D18" s="14" t="s">
        <v>32</v>
      </c>
      <c r="E18" s="14">
        <v>150</v>
      </c>
      <c r="F18" s="14">
        <v>184</v>
      </c>
      <c r="G18" s="14">
        <v>2100</v>
      </c>
      <c r="H18" s="14" t="s">
        <v>2</v>
      </c>
      <c r="I18" s="16">
        <v>2547</v>
      </c>
      <c r="J18" s="16">
        <v>2085</v>
      </c>
      <c r="K18" s="16">
        <v>1645</v>
      </c>
      <c r="L18" s="15" t="s">
        <v>14</v>
      </c>
      <c r="M18" s="15" t="str">
        <f>_xlfn.CONCAT(Таблица1[[#This Row],[ADSK_Код изделия'#'#OTHER'#'#]],", Л, ",Таблица1[[#This Row],[Встроенный термоклапан]])</f>
        <v xml:space="preserve"> НКПОН 05-08.210, Л, T0</v>
      </c>
      <c r="N1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глубина=184 мм</v>
      </c>
      <c r="O18" s="14">
        <v>50</v>
      </c>
      <c r="P18" s="17" t="s">
        <v>3</v>
      </c>
      <c r="Q18" s="18">
        <v>0</v>
      </c>
      <c r="R18" s="19" t="s">
        <v>126</v>
      </c>
      <c r="S18" s="14">
        <v>0</v>
      </c>
    </row>
    <row r="19" spans="1:19" ht="15" customHeight="1" x14ac:dyDescent="0.25">
      <c r="A19" s="14" t="str">
        <f t="shared" si="0"/>
        <v>Коралл,  НКПОН 05-08.220 с алюминиевой решеткой</v>
      </c>
      <c r="B19" s="14" t="str">
        <f t="shared" si="1"/>
        <v>с алюминиевой решеткой</v>
      </c>
      <c r="C19" s="14" t="s">
        <v>1</v>
      </c>
      <c r="D19" s="14" t="s">
        <v>33</v>
      </c>
      <c r="E19" s="14">
        <v>150</v>
      </c>
      <c r="F19" s="14">
        <v>184</v>
      </c>
      <c r="G19" s="14">
        <v>2200</v>
      </c>
      <c r="H19" s="14" t="s">
        <v>2</v>
      </c>
      <c r="I19" s="16">
        <v>2683</v>
      </c>
      <c r="J19" s="16">
        <v>2196</v>
      </c>
      <c r="K19" s="16">
        <v>1732</v>
      </c>
      <c r="L19" s="15" t="s">
        <v>14</v>
      </c>
      <c r="M19" s="15" t="str">
        <f>_xlfn.CONCAT(Таблица1[[#This Row],[ADSK_Код изделия'#'#OTHER'#'#]],", Л, ",Таблица1[[#This Row],[Встроенный термоклапан]])</f>
        <v xml:space="preserve"> НКПОН 05-08.220, Л, T0</v>
      </c>
      <c r="N1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длина=2200 мм, глубина=184 мм</v>
      </c>
      <c r="O19" s="14">
        <v>50</v>
      </c>
      <c r="P19" s="17" t="s">
        <v>3</v>
      </c>
      <c r="Q19" s="18">
        <v>0</v>
      </c>
      <c r="R19" s="19" t="s">
        <v>126</v>
      </c>
      <c r="S19" s="14">
        <v>0</v>
      </c>
    </row>
    <row r="20" spans="1:19" ht="15" customHeight="1" x14ac:dyDescent="0.25">
      <c r="A20" s="14" t="str">
        <f t="shared" si="0"/>
        <v>Коралл,  НКПОН 05-08.230 с алюминиевой решеткой</v>
      </c>
      <c r="B20" s="14" t="str">
        <f t="shared" si="1"/>
        <v>с алюминиевой решеткой</v>
      </c>
      <c r="C20" s="14" t="s">
        <v>1</v>
      </c>
      <c r="D20" s="14" t="s">
        <v>34</v>
      </c>
      <c r="E20" s="14">
        <v>150</v>
      </c>
      <c r="F20" s="14">
        <v>184</v>
      </c>
      <c r="G20" s="14">
        <v>2300</v>
      </c>
      <c r="H20" s="14" t="s">
        <v>2</v>
      </c>
      <c r="I20" s="16">
        <v>2818</v>
      </c>
      <c r="J20" s="16">
        <v>2306</v>
      </c>
      <c r="K20" s="16">
        <v>1820</v>
      </c>
      <c r="L20" s="15" t="s">
        <v>14</v>
      </c>
      <c r="M20" s="15" t="str">
        <f>_xlfn.CONCAT(Таблица1[[#This Row],[ADSK_Код изделия'#'#OTHER'#'#]],", Л, ",Таблица1[[#This Row],[Встроенный термоклапан]])</f>
        <v xml:space="preserve"> НКПОН 05-08.230, Л, T0</v>
      </c>
      <c r="N2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глубина=184 мм</v>
      </c>
      <c r="O20" s="14">
        <v>50</v>
      </c>
      <c r="P20" s="17" t="s">
        <v>3</v>
      </c>
      <c r="Q20" s="18">
        <v>0</v>
      </c>
      <c r="R20" s="19" t="s">
        <v>126</v>
      </c>
      <c r="S20" s="14">
        <v>0</v>
      </c>
    </row>
    <row r="21" spans="1:19" ht="15" customHeight="1" x14ac:dyDescent="0.25">
      <c r="A21" s="14" t="str">
        <f t="shared" si="0"/>
        <v>Коралл,  НКПОН 05-08.240 с алюминиевой решеткой</v>
      </c>
      <c r="B21" s="14" t="str">
        <f t="shared" si="1"/>
        <v>с алюминиевой решеткой</v>
      </c>
      <c r="C21" s="14" t="s">
        <v>1</v>
      </c>
      <c r="D21" s="14" t="s">
        <v>35</v>
      </c>
      <c r="E21" s="14">
        <v>150</v>
      </c>
      <c r="F21" s="14">
        <v>184</v>
      </c>
      <c r="G21" s="14">
        <v>2400</v>
      </c>
      <c r="H21" s="14" t="s">
        <v>2</v>
      </c>
      <c r="I21" s="16">
        <v>2954</v>
      </c>
      <c r="J21" s="16">
        <v>2417</v>
      </c>
      <c r="K21" s="16">
        <v>1907</v>
      </c>
      <c r="L21" s="15" t="s">
        <v>14</v>
      </c>
      <c r="M21" s="15" t="str">
        <f>_xlfn.CONCAT(Таблица1[[#This Row],[ADSK_Код изделия'#'#OTHER'#'#]],", Л, ",Таблица1[[#This Row],[Встроенный термоклапан]])</f>
        <v xml:space="preserve"> НКПОН 05-08.240, Л, T0</v>
      </c>
      <c r="N2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глубина=184 мм</v>
      </c>
      <c r="O21" s="14">
        <v>50</v>
      </c>
      <c r="P21" s="17" t="s">
        <v>3</v>
      </c>
      <c r="Q21" s="18">
        <v>0</v>
      </c>
      <c r="R21" s="19" t="s">
        <v>126</v>
      </c>
      <c r="S21" s="14">
        <v>0</v>
      </c>
    </row>
    <row r="22" spans="1:19" ht="15" customHeight="1" x14ac:dyDescent="0.25">
      <c r="A22" s="14" t="str">
        <f t="shared" si="0"/>
        <v>Коралл,  НКПОН 05-08.250 с алюминиевой решеткой</v>
      </c>
      <c r="B22" s="14" t="str">
        <f t="shared" si="1"/>
        <v>с алюминиевой решеткой</v>
      </c>
      <c r="C22" s="14" t="s">
        <v>1</v>
      </c>
      <c r="D22" s="14" t="s">
        <v>36</v>
      </c>
      <c r="E22" s="14">
        <v>150</v>
      </c>
      <c r="F22" s="14">
        <v>184</v>
      </c>
      <c r="G22" s="14">
        <v>2500</v>
      </c>
      <c r="H22" s="14" t="s">
        <v>2</v>
      </c>
      <c r="I22" s="16">
        <v>3089</v>
      </c>
      <c r="J22" s="16">
        <v>2528</v>
      </c>
      <c r="K22" s="16">
        <v>1995</v>
      </c>
      <c r="L22" s="15" t="s">
        <v>14</v>
      </c>
      <c r="M22" s="15" t="str">
        <f>_xlfn.CONCAT(Таблица1[[#This Row],[ADSK_Код изделия'#'#OTHER'#'#]],", Л, ",Таблица1[[#This Row],[Встроенный термоклапан]])</f>
        <v xml:space="preserve"> НКПОН 05-08.250, Л, T0</v>
      </c>
      <c r="N2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глубина=184 мм</v>
      </c>
      <c r="O22" s="14">
        <v>50</v>
      </c>
      <c r="P22" s="17" t="s">
        <v>3</v>
      </c>
      <c r="Q22" s="18">
        <v>0</v>
      </c>
      <c r="R22" s="19" t="s">
        <v>126</v>
      </c>
      <c r="S22" s="14">
        <v>0</v>
      </c>
    </row>
    <row r="23" spans="1:19" ht="15" customHeight="1" x14ac:dyDescent="0.25">
      <c r="A23" s="14" t="str">
        <f t="shared" si="0"/>
        <v>Коралл,  НКПОН 05-08.260 с алюминиевой решеткой</v>
      </c>
      <c r="B23" s="14" t="str">
        <f t="shared" si="1"/>
        <v>с алюминиевой решеткой</v>
      </c>
      <c r="C23" s="14" t="s">
        <v>1</v>
      </c>
      <c r="D23" s="14" t="s">
        <v>37</v>
      </c>
      <c r="E23" s="14">
        <v>150</v>
      </c>
      <c r="F23" s="14">
        <v>184</v>
      </c>
      <c r="G23" s="14">
        <v>2600</v>
      </c>
      <c r="H23" s="14" t="s">
        <v>2</v>
      </c>
      <c r="I23" s="16">
        <v>3225</v>
      </c>
      <c r="J23" s="16">
        <v>2639</v>
      </c>
      <c r="K23" s="16">
        <v>2082</v>
      </c>
      <c r="L23" s="15" t="s">
        <v>14</v>
      </c>
      <c r="M23" s="15" t="str">
        <f>_xlfn.CONCAT(Таблица1[[#This Row],[ADSK_Код изделия'#'#OTHER'#'#]],", Л, ",Таблица1[[#This Row],[Встроенный термоклапан]])</f>
        <v xml:space="preserve"> НКПОН 05-08.260, Л, T0</v>
      </c>
      <c r="N2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глубина=184 мм</v>
      </c>
      <c r="O23" s="14">
        <v>50</v>
      </c>
      <c r="P23" s="17" t="s">
        <v>3</v>
      </c>
      <c r="Q23" s="18">
        <v>0</v>
      </c>
      <c r="R23" s="19" t="s">
        <v>126</v>
      </c>
      <c r="S23" s="14">
        <v>0</v>
      </c>
    </row>
    <row r="24" spans="1:19" ht="15" customHeight="1" x14ac:dyDescent="0.25">
      <c r="A24" s="14" t="str">
        <f t="shared" si="0"/>
        <v>Коралл,  НКПОН 05-08.270 с алюминиевой решеткой</v>
      </c>
      <c r="B24" s="14" t="str">
        <f t="shared" si="1"/>
        <v>с алюминиевой решеткой</v>
      </c>
      <c r="C24" s="14" t="s">
        <v>1</v>
      </c>
      <c r="D24" s="14" t="s">
        <v>38</v>
      </c>
      <c r="E24" s="14">
        <v>150</v>
      </c>
      <c r="F24" s="14">
        <v>184</v>
      </c>
      <c r="G24" s="14">
        <v>2700</v>
      </c>
      <c r="H24" s="14" t="s">
        <v>2</v>
      </c>
      <c r="I24" s="16">
        <v>3360</v>
      </c>
      <c r="J24" s="16">
        <v>2750</v>
      </c>
      <c r="K24" s="16">
        <v>2170</v>
      </c>
      <c r="L24" s="15" t="s">
        <v>14</v>
      </c>
      <c r="M24" s="15" t="str">
        <f>_xlfn.CONCAT(Таблица1[[#This Row],[ADSK_Код изделия'#'#OTHER'#'#]],", Л, ",Таблица1[[#This Row],[Встроенный термоклапан]])</f>
        <v xml:space="preserve"> НКПОН 05-08.270, Л, T0</v>
      </c>
      <c r="N2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глубина=184 мм</v>
      </c>
      <c r="O24" s="14">
        <v>50</v>
      </c>
      <c r="P24" s="17" t="s">
        <v>3</v>
      </c>
      <c r="Q24" s="18">
        <v>0</v>
      </c>
      <c r="R24" s="19" t="s">
        <v>126</v>
      </c>
      <c r="S24" s="14">
        <v>0</v>
      </c>
    </row>
    <row r="25" spans="1:19" ht="15" customHeight="1" x14ac:dyDescent="0.25">
      <c r="A25" s="14" t="str">
        <f t="shared" si="0"/>
        <v>Коралл,  НКПОН 05-08.280 с алюминиевой решеткой</v>
      </c>
      <c r="B25" s="14" t="str">
        <f t="shared" si="1"/>
        <v>с алюминиевой решеткой</v>
      </c>
      <c r="C25" s="14" t="s">
        <v>1</v>
      </c>
      <c r="D25" s="14" t="s">
        <v>39</v>
      </c>
      <c r="E25" s="14">
        <v>150</v>
      </c>
      <c r="F25" s="14">
        <v>184</v>
      </c>
      <c r="G25" s="14">
        <v>2800</v>
      </c>
      <c r="H25" s="14" t="s">
        <v>2</v>
      </c>
      <c r="I25" s="16">
        <v>3496</v>
      </c>
      <c r="J25" s="16">
        <v>2861</v>
      </c>
      <c r="K25" s="16">
        <v>2257</v>
      </c>
      <c r="L25" s="15" t="s">
        <v>14</v>
      </c>
      <c r="M25" s="15" t="str">
        <f>_xlfn.CONCAT(Таблица1[[#This Row],[ADSK_Код изделия'#'#OTHER'#'#]],", Л, ",Таблица1[[#This Row],[Встроенный термоклапан]])</f>
        <v xml:space="preserve"> НКПОН 05-08.280, Л, T0</v>
      </c>
      <c r="N2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глубина=184 мм</v>
      </c>
      <c r="O25" s="14">
        <v>50</v>
      </c>
      <c r="P25" s="17" t="s">
        <v>3</v>
      </c>
      <c r="Q25" s="18">
        <v>0</v>
      </c>
      <c r="R25" s="19" t="s">
        <v>126</v>
      </c>
      <c r="S25" s="14">
        <v>0</v>
      </c>
    </row>
    <row r="26" spans="1:19" ht="15" customHeight="1" x14ac:dyDescent="0.25">
      <c r="A26" s="14" t="str">
        <f t="shared" si="0"/>
        <v>Коралл,  НКПОН 05-08.290 с алюминиевой решеткой</v>
      </c>
      <c r="B26" s="14" t="str">
        <f t="shared" si="1"/>
        <v>с алюминиевой решеткой</v>
      </c>
      <c r="C26" s="14" t="s">
        <v>1</v>
      </c>
      <c r="D26" s="14" t="s">
        <v>40</v>
      </c>
      <c r="E26" s="14">
        <v>150</v>
      </c>
      <c r="F26" s="14">
        <v>184</v>
      </c>
      <c r="G26" s="14">
        <v>2900</v>
      </c>
      <c r="H26" s="14" t="s">
        <v>2</v>
      </c>
      <c r="I26" s="16">
        <v>3631</v>
      </c>
      <c r="J26" s="16">
        <v>2972</v>
      </c>
      <c r="K26" s="16">
        <v>2345</v>
      </c>
      <c r="L26" s="15" t="s">
        <v>14</v>
      </c>
      <c r="M26" s="15" t="str">
        <f>_xlfn.CONCAT(Таблица1[[#This Row],[ADSK_Код изделия'#'#OTHER'#'#]],", Л, ",Таблица1[[#This Row],[Встроенный термоклапан]])</f>
        <v xml:space="preserve"> НКПОН 05-08.290, Л, T0</v>
      </c>
      <c r="N2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глубина=184 мм</v>
      </c>
      <c r="O26" s="14">
        <v>50</v>
      </c>
      <c r="P26" s="17" t="s">
        <v>3</v>
      </c>
      <c r="Q26" s="18">
        <v>0</v>
      </c>
      <c r="R26" s="19" t="s">
        <v>126</v>
      </c>
      <c r="S26" s="14">
        <v>0</v>
      </c>
    </row>
    <row r="27" spans="1:19" ht="15" customHeight="1" x14ac:dyDescent="0.25">
      <c r="A27" s="14" t="str">
        <f t="shared" si="0"/>
        <v>Коралл,  НКПОН 05-08.300 с алюминиевой решеткой</v>
      </c>
      <c r="B27" s="14" t="str">
        <f t="shared" si="1"/>
        <v>с алюминиевой решеткой</v>
      </c>
      <c r="C27" s="14" t="s">
        <v>1</v>
      </c>
      <c r="D27" s="14" t="s">
        <v>41</v>
      </c>
      <c r="E27" s="14">
        <v>150</v>
      </c>
      <c r="F27" s="14">
        <v>184</v>
      </c>
      <c r="G27" s="14">
        <v>3000</v>
      </c>
      <c r="H27" s="14" t="s">
        <v>2</v>
      </c>
      <c r="I27" s="16">
        <v>3767</v>
      </c>
      <c r="J27" s="16">
        <v>3083</v>
      </c>
      <c r="K27" s="16">
        <v>2432</v>
      </c>
      <c r="L27" s="15" t="s">
        <v>14</v>
      </c>
      <c r="M27" s="15" t="str">
        <f>_xlfn.CONCAT(Таблица1[[#This Row],[ADSK_Код изделия'#'#OTHER'#'#]],", Л, ",Таблица1[[#This Row],[Встроенный термоклапан]])</f>
        <v xml:space="preserve"> НКПОН 05-08.300, Л, T0</v>
      </c>
      <c r="N2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глубина=184 мм</v>
      </c>
      <c r="O27" s="14">
        <v>50</v>
      </c>
      <c r="P27" s="17" t="s">
        <v>3</v>
      </c>
      <c r="Q27" s="18">
        <v>0</v>
      </c>
      <c r="R27" s="19" t="s">
        <v>126</v>
      </c>
      <c r="S27" s="14">
        <v>0</v>
      </c>
    </row>
    <row r="28" spans="1:19" s="2" customFormat="1" ht="15" customHeight="1" x14ac:dyDescent="0.25">
      <c r="A28" s="14" t="str">
        <f t="shared" si="0"/>
        <v>Коралл,  НКПОН 05-10.50 с алюминиевой решеткой</v>
      </c>
      <c r="B28" s="14" t="str">
        <f t="shared" si="1"/>
        <v>с алюминиевой решеткой</v>
      </c>
      <c r="C28" s="20" t="s">
        <v>1</v>
      </c>
      <c r="D28" s="20" t="s">
        <v>42</v>
      </c>
      <c r="E28" s="20">
        <v>200</v>
      </c>
      <c r="F28" s="14">
        <v>184</v>
      </c>
      <c r="G28" s="20">
        <v>500</v>
      </c>
      <c r="H28" s="20" t="s">
        <v>2</v>
      </c>
      <c r="I28" s="26">
        <v>446</v>
      </c>
      <c r="J28" s="26">
        <v>365</v>
      </c>
      <c r="K28" s="26">
        <v>288</v>
      </c>
      <c r="L28" s="15" t="s">
        <v>14</v>
      </c>
      <c r="M28" s="15" t="str">
        <f>_xlfn.CONCAT(Таблица1[[#This Row],[ADSK_Код изделия'#'#OTHER'#'#]],", Л, ",Таблица1[[#This Row],[Встроенный термоклапан]])</f>
        <v xml:space="preserve"> НКПОН 05-10.50, Л, T0</v>
      </c>
      <c r="N2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длина=500 мм, глубина=184 мм</v>
      </c>
      <c r="O28" s="14">
        <v>50</v>
      </c>
      <c r="P28" s="21" t="s">
        <v>3</v>
      </c>
      <c r="Q28" s="18">
        <v>0</v>
      </c>
      <c r="R28" s="19" t="s">
        <v>126</v>
      </c>
      <c r="S28" s="14">
        <v>0</v>
      </c>
    </row>
    <row r="29" spans="1:19" ht="15" customHeight="1" x14ac:dyDescent="0.25">
      <c r="A29" s="14" t="str">
        <f t="shared" si="0"/>
        <v>Коралл,  НКПОН 05-10.60 с алюминиевой решеткой</v>
      </c>
      <c r="B29" s="14" t="str">
        <f t="shared" si="1"/>
        <v>с алюминиевой решеткой</v>
      </c>
      <c r="C29" s="14" t="s">
        <v>1</v>
      </c>
      <c r="D29" s="14" t="s">
        <v>43</v>
      </c>
      <c r="E29" s="14">
        <v>200</v>
      </c>
      <c r="F29" s="14">
        <v>184</v>
      </c>
      <c r="G29" s="14">
        <v>600</v>
      </c>
      <c r="H29" s="14" t="s">
        <v>2</v>
      </c>
      <c r="I29" s="16">
        <v>606</v>
      </c>
      <c r="J29" s="16">
        <v>496</v>
      </c>
      <c r="K29" s="16">
        <v>391</v>
      </c>
      <c r="L29" s="15" t="s">
        <v>14</v>
      </c>
      <c r="M29" s="15" t="str">
        <f>_xlfn.CONCAT(Таблица1[[#This Row],[ADSK_Код изделия'#'#OTHER'#'#]],", Л, ",Таблица1[[#This Row],[Встроенный термоклапан]])</f>
        <v xml:space="preserve"> НКПОН 05-10.60, Л, T0</v>
      </c>
      <c r="N2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длина=600 мм, глубина=184 мм</v>
      </c>
      <c r="O29" s="14">
        <v>50</v>
      </c>
      <c r="P29" s="17" t="s">
        <v>3</v>
      </c>
      <c r="Q29" s="18">
        <v>0</v>
      </c>
      <c r="R29" s="19" t="s">
        <v>126</v>
      </c>
      <c r="S29" s="14">
        <v>0</v>
      </c>
    </row>
    <row r="30" spans="1:19" ht="15" customHeight="1" x14ac:dyDescent="0.25">
      <c r="A30" s="14" t="str">
        <f t="shared" si="0"/>
        <v>Коралл,  НКПОН 05-10.70 с алюминиевой решеткой</v>
      </c>
      <c r="B30" s="14" t="str">
        <f t="shared" si="1"/>
        <v>с алюминиевой решеткой</v>
      </c>
      <c r="C30" s="14" t="s">
        <v>1</v>
      </c>
      <c r="D30" s="14" t="s">
        <v>44</v>
      </c>
      <c r="E30" s="14">
        <v>200</v>
      </c>
      <c r="F30" s="14">
        <v>184</v>
      </c>
      <c r="G30" s="14">
        <v>700</v>
      </c>
      <c r="H30" s="14" t="s">
        <v>2</v>
      </c>
      <c r="I30" s="16">
        <v>765</v>
      </c>
      <c r="J30" s="16">
        <v>626</v>
      </c>
      <c r="K30" s="16">
        <v>494</v>
      </c>
      <c r="L30" s="15" t="s">
        <v>14</v>
      </c>
      <c r="M30" s="15" t="str">
        <f>_xlfn.CONCAT(Таблица1[[#This Row],[ADSK_Код изделия'#'#OTHER'#'#]],", Л, ",Таблица1[[#This Row],[Встроенный термоклапан]])</f>
        <v xml:space="preserve"> НКПОН 05-10.70, Л, T0</v>
      </c>
      <c r="N3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длина=700 мм, глубина=184 мм</v>
      </c>
      <c r="O30" s="14">
        <v>50</v>
      </c>
      <c r="P30" s="17" t="s">
        <v>3</v>
      </c>
      <c r="Q30" s="18">
        <v>0</v>
      </c>
      <c r="R30" s="19" t="s">
        <v>126</v>
      </c>
      <c r="S30" s="14">
        <v>0</v>
      </c>
    </row>
    <row r="31" spans="1:19" ht="15" customHeight="1" x14ac:dyDescent="0.25">
      <c r="A31" s="14" t="str">
        <f t="shared" si="0"/>
        <v>Коралл,  НКПОН 05-10.80 с алюминиевой решеткой</v>
      </c>
      <c r="B31" s="14" t="str">
        <f t="shared" si="1"/>
        <v>с алюминиевой решеткой</v>
      </c>
      <c r="C31" s="14" t="s">
        <v>1</v>
      </c>
      <c r="D31" s="14" t="s">
        <v>45</v>
      </c>
      <c r="E31" s="14">
        <v>200</v>
      </c>
      <c r="F31" s="14">
        <v>184</v>
      </c>
      <c r="G31" s="14">
        <v>800</v>
      </c>
      <c r="H31" s="14" t="s">
        <v>2</v>
      </c>
      <c r="I31" s="16">
        <v>925</v>
      </c>
      <c r="J31" s="16">
        <v>757</v>
      </c>
      <c r="K31" s="16">
        <v>597</v>
      </c>
      <c r="L31" s="15" t="s">
        <v>14</v>
      </c>
      <c r="M31" s="15" t="str">
        <f>_xlfn.CONCAT(Таблица1[[#This Row],[ADSK_Код изделия'#'#OTHER'#'#]],", Л, ",Таблица1[[#This Row],[Встроенный термоклапан]])</f>
        <v xml:space="preserve"> НКПОН 05-10.80, Л, T0</v>
      </c>
      <c r="N3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длина=800 мм, глубина=184 мм</v>
      </c>
      <c r="O31" s="14">
        <v>50</v>
      </c>
      <c r="P31" s="17" t="s">
        <v>3</v>
      </c>
      <c r="Q31" s="18">
        <v>0</v>
      </c>
      <c r="R31" s="19" t="s">
        <v>126</v>
      </c>
      <c r="S31" s="14">
        <v>0</v>
      </c>
    </row>
    <row r="32" spans="1:19" ht="15" customHeight="1" x14ac:dyDescent="0.25">
      <c r="A32" s="14" t="str">
        <f t="shared" si="0"/>
        <v>Коралл,  НКПОН 05-10.90 с алюминиевой решеткой</v>
      </c>
      <c r="B32" s="14" t="str">
        <f t="shared" si="1"/>
        <v>с алюминиевой решеткой</v>
      </c>
      <c r="C32" s="14" t="s">
        <v>1</v>
      </c>
      <c r="D32" s="14" t="s">
        <v>46</v>
      </c>
      <c r="E32" s="14">
        <v>200</v>
      </c>
      <c r="F32" s="14">
        <v>184</v>
      </c>
      <c r="G32" s="14">
        <v>900</v>
      </c>
      <c r="H32" s="14" t="s">
        <v>2</v>
      </c>
      <c r="I32" s="16">
        <v>1084</v>
      </c>
      <c r="J32" s="16">
        <v>887</v>
      </c>
      <c r="K32" s="16">
        <v>700</v>
      </c>
      <c r="L32" s="15" t="s">
        <v>14</v>
      </c>
      <c r="M32" s="15" t="str">
        <f>_xlfn.CONCAT(Таблица1[[#This Row],[ADSK_Код изделия'#'#OTHER'#'#]],", Л, ",Таблица1[[#This Row],[Встроенный термоклапан]])</f>
        <v xml:space="preserve"> НКПОН 05-10.90, Л, T0</v>
      </c>
      <c r="N3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длина=900 мм, глубина=184 мм</v>
      </c>
      <c r="O32" s="14">
        <v>50</v>
      </c>
      <c r="P32" s="17" t="s">
        <v>3</v>
      </c>
      <c r="Q32" s="18">
        <v>0</v>
      </c>
      <c r="R32" s="19" t="s">
        <v>126</v>
      </c>
      <c r="S32" s="14">
        <v>0</v>
      </c>
    </row>
    <row r="33" spans="1:19" ht="15" customHeight="1" x14ac:dyDescent="0.25">
      <c r="A33" s="14" t="str">
        <f t="shared" si="0"/>
        <v>Коралл,  НКПОН 05-10.100 с алюминиевой решеткой</v>
      </c>
      <c r="B33" s="14" t="str">
        <f t="shared" si="1"/>
        <v>с алюминиевой решеткой</v>
      </c>
      <c r="C33" s="14" t="s">
        <v>1</v>
      </c>
      <c r="D33" s="14" t="s">
        <v>47</v>
      </c>
      <c r="E33" s="14">
        <v>200</v>
      </c>
      <c r="F33" s="14">
        <v>184</v>
      </c>
      <c r="G33" s="14">
        <v>1000</v>
      </c>
      <c r="H33" s="14" t="s">
        <v>2</v>
      </c>
      <c r="I33" s="16">
        <v>1243</v>
      </c>
      <c r="J33" s="16">
        <v>1018</v>
      </c>
      <c r="K33" s="16">
        <v>803</v>
      </c>
      <c r="L33" s="15" t="s">
        <v>14</v>
      </c>
      <c r="M33" s="15" t="str">
        <f>_xlfn.CONCAT(Таблица1[[#This Row],[ADSK_Код изделия'#'#OTHER'#'#]],", Л, ",Таблица1[[#This Row],[Встроенный термоклапан]])</f>
        <v xml:space="preserve"> НКПОН 05-10.100, Л, T0</v>
      </c>
      <c r="N3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длина=1000 мм, глубина=184 мм</v>
      </c>
      <c r="O33" s="14">
        <v>50</v>
      </c>
      <c r="P33" s="17" t="s">
        <v>3</v>
      </c>
      <c r="Q33" s="18">
        <v>0</v>
      </c>
      <c r="R33" s="19" t="s">
        <v>126</v>
      </c>
      <c r="S33" s="14">
        <v>0</v>
      </c>
    </row>
    <row r="34" spans="1:19" ht="15" customHeight="1" x14ac:dyDescent="0.25">
      <c r="A34" s="14" t="str">
        <f t="shared" si="0"/>
        <v>Коралл,  НКПОН 05-10.110 с алюминиевой решеткой</v>
      </c>
      <c r="B34" s="14" t="str">
        <f t="shared" si="1"/>
        <v>с алюминиевой решеткой</v>
      </c>
      <c r="C34" s="14" t="s">
        <v>1</v>
      </c>
      <c r="D34" s="14" t="s">
        <v>48</v>
      </c>
      <c r="E34" s="14">
        <v>200</v>
      </c>
      <c r="F34" s="14">
        <v>184</v>
      </c>
      <c r="G34" s="14">
        <v>1100</v>
      </c>
      <c r="H34" s="14" t="s">
        <v>2</v>
      </c>
      <c r="I34" s="16">
        <v>1403</v>
      </c>
      <c r="J34" s="16">
        <v>1148</v>
      </c>
      <c r="K34" s="16">
        <v>906</v>
      </c>
      <c r="L34" s="15" t="s">
        <v>14</v>
      </c>
      <c r="M34" s="15" t="str">
        <f>_xlfn.CONCAT(Таблица1[[#This Row],[ADSK_Код изделия'#'#OTHER'#'#]],", Л, ",Таблица1[[#This Row],[Встроенный термоклапан]])</f>
        <v xml:space="preserve"> НКПОН 05-10.110, Л, T0</v>
      </c>
      <c r="N3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длина=1100 мм, глубина=184 мм</v>
      </c>
      <c r="O34" s="14">
        <v>50</v>
      </c>
      <c r="P34" s="17" t="s">
        <v>3</v>
      </c>
      <c r="Q34" s="18">
        <v>0</v>
      </c>
      <c r="R34" s="19" t="s">
        <v>126</v>
      </c>
      <c r="S34" s="14">
        <v>0</v>
      </c>
    </row>
    <row r="35" spans="1:19" ht="15" customHeight="1" x14ac:dyDescent="0.25">
      <c r="A35" s="14" t="str">
        <f t="shared" si="0"/>
        <v>Коралл,  НКПОН 05-10.120 с алюминиевой решеткой</v>
      </c>
      <c r="B35" s="14" t="str">
        <f t="shared" si="1"/>
        <v>с алюминиевой решеткой</v>
      </c>
      <c r="C35" s="14" t="s">
        <v>1</v>
      </c>
      <c r="D35" s="14" t="s">
        <v>49</v>
      </c>
      <c r="E35" s="14">
        <v>200</v>
      </c>
      <c r="F35" s="14">
        <v>184</v>
      </c>
      <c r="G35" s="14">
        <v>1200</v>
      </c>
      <c r="H35" s="14" t="s">
        <v>2</v>
      </c>
      <c r="I35" s="16">
        <v>1562</v>
      </c>
      <c r="J35" s="16">
        <v>1278</v>
      </c>
      <c r="K35" s="16">
        <v>1008.9999999999999</v>
      </c>
      <c r="L35" s="15" t="s">
        <v>14</v>
      </c>
      <c r="M35" s="15" t="str">
        <f>_xlfn.CONCAT(Таблица1[[#This Row],[ADSK_Код изделия'#'#OTHER'#'#]],", Л, ",Таблица1[[#This Row],[Встроенный термоклапан]])</f>
        <v xml:space="preserve"> НКПОН 05-10.120, Л, T0</v>
      </c>
      <c r="N3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длина=1200 мм, глубина=184 мм</v>
      </c>
      <c r="O35" s="14">
        <v>50</v>
      </c>
      <c r="P35" s="17" t="s">
        <v>3</v>
      </c>
      <c r="Q35" s="18">
        <v>0</v>
      </c>
      <c r="R35" s="19" t="s">
        <v>126</v>
      </c>
      <c r="S35" s="14">
        <v>0</v>
      </c>
    </row>
    <row r="36" spans="1:19" ht="15" customHeight="1" x14ac:dyDescent="0.25">
      <c r="A36" s="14" t="str">
        <f t="shared" si="0"/>
        <v>Коралл,  НКПОН 05-10.130 с алюминиевой решеткой</v>
      </c>
      <c r="B36" s="14" t="str">
        <f t="shared" si="1"/>
        <v>с алюминиевой решеткой</v>
      </c>
      <c r="C36" s="14" t="s">
        <v>1</v>
      </c>
      <c r="D36" s="14" t="s">
        <v>50</v>
      </c>
      <c r="E36" s="14">
        <v>200</v>
      </c>
      <c r="F36" s="14">
        <v>184</v>
      </c>
      <c r="G36" s="14">
        <v>1300</v>
      </c>
      <c r="H36" s="14" t="s">
        <v>2</v>
      </c>
      <c r="I36" s="16">
        <v>1722</v>
      </c>
      <c r="J36" s="16">
        <v>1409</v>
      </c>
      <c r="K36" s="16">
        <v>1112</v>
      </c>
      <c r="L36" s="15" t="s">
        <v>14</v>
      </c>
      <c r="M36" s="15" t="str">
        <f>_xlfn.CONCAT(Таблица1[[#This Row],[ADSK_Код изделия'#'#OTHER'#'#]],", Л, ",Таблица1[[#This Row],[Встроенный термоклапан]])</f>
        <v xml:space="preserve"> НКПОН 05-10.130, Л, T0</v>
      </c>
      <c r="N3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длина=1300 мм, глубина=184 мм</v>
      </c>
      <c r="O36" s="14">
        <v>50</v>
      </c>
      <c r="P36" s="17" t="s">
        <v>3</v>
      </c>
      <c r="Q36" s="18">
        <v>0</v>
      </c>
      <c r="R36" s="19" t="s">
        <v>126</v>
      </c>
      <c r="S36" s="14">
        <v>0</v>
      </c>
    </row>
    <row r="37" spans="1:19" ht="15" customHeight="1" x14ac:dyDescent="0.25">
      <c r="A37" s="14" t="str">
        <f t="shared" si="0"/>
        <v>Коралл,  НКПОН 05-10.140 с алюминиевой решеткой</v>
      </c>
      <c r="B37" s="14" t="str">
        <f t="shared" si="1"/>
        <v>с алюминиевой решеткой</v>
      </c>
      <c r="C37" s="14" t="s">
        <v>1</v>
      </c>
      <c r="D37" s="14" t="s">
        <v>51</v>
      </c>
      <c r="E37" s="14">
        <v>200</v>
      </c>
      <c r="F37" s="14">
        <v>184</v>
      </c>
      <c r="G37" s="14">
        <v>1400</v>
      </c>
      <c r="H37" s="14" t="s">
        <v>2</v>
      </c>
      <c r="I37" s="16">
        <v>1881</v>
      </c>
      <c r="J37" s="16">
        <v>1539</v>
      </c>
      <c r="K37" s="16">
        <v>1215</v>
      </c>
      <c r="L37" s="15" t="s">
        <v>14</v>
      </c>
      <c r="M37" s="15" t="str">
        <f>_xlfn.CONCAT(Таблица1[[#This Row],[ADSK_Код изделия'#'#OTHER'#'#]],", Л, ",Таблица1[[#This Row],[Встроенный термоклапан]])</f>
        <v xml:space="preserve"> НКПОН 05-10.140, Л, T0</v>
      </c>
      <c r="N3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длина=1400 мм, глубина=184 мм</v>
      </c>
      <c r="O37" s="14">
        <v>50</v>
      </c>
      <c r="P37" s="17" t="s">
        <v>3</v>
      </c>
      <c r="Q37" s="18">
        <v>0</v>
      </c>
      <c r="R37" s="19" t="s">
        <v>126</v>
      </c>
      <c r="S37" s="14">
        <v>0</v>
      </c>
    </row>
    <row r="38" spans="1:19" ht="15" customHeight="1" x14ac:dyDescent="0.25">
      <c r="A38" s="14" t="str">
        <f t="shared" si="0"/>
        <v>Коралл,  НКПОН 05-10.150 с алюминиевой решеткой</v>
      </c>
      <c r="B38" s="14" t="str">
        <f t="shared" si="1"/>
        <v>с алюминиевой решеткой</v>
      </c>
      <c r="C38" s="14" t="s">
        <v>1</v>
      </c>
      <c r="D38" s="14" t="s">
        <v>52</v>
      </c>
      <c r="E38" s="14">
        <v>200</v>
      </c>
      <c r="F38" s="14">
        <v>184</v>
      </c>
      <c r="G38" s="14">
        <v>1500</v>
      </c>
      <c r="H38" s="14" t="s">
        <v>2</v>
      </c>
      <c r="I38" s="16">
        <v>2040</v>
      </c>
      <c r="J38" s="16">
        <v>1670</v>
      </c>
      <c r="K38" s="16">
        <v>1317</v>
      </c>
      <c r="L38" s="15" t="s">
        <v>14</v>
      </c>
      <c r="M38" s="15" t="str">
        <f>_xlfn.CONCAT(Таблица1[[#This Row],[ADSK_Код изделия'#'#OTHER'#'#]],", Л, ",Таблица1[[#This Row],[Встроенный термоклапан]])</f>
        <v xml:space="preserve"> НКПОН 05-10.150, Л, T0</v>
      </c>
      <c r="N3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длина=1500 мм, глубина=184 мм</v>
      </c>
      <c r="O38" s="14">
        <v>50</v>
      </c>
      <c r="P38" s="17" t="s">
        <v>3</v>
      </c>
      <c r="Q38" s="18">
        <v>0</v>
      </c>
      <c r="R38" s="19" t="s">
        <v>126</v>
      </c>
      <c r="S38" s="14">
        <v>0</v>
      </c>
    </row>
    <row r="39" spans="1:19" ht="15" customHeight="1" x14ac:dyDescent="0.25">
      <c r="A39" s="14" t="str">
        <f t="shared" si="0"/>
        <v>Коралл,  НКПОН 05-10.160 с алюминиевой решеткой</v>
      </c>
      <c r="B39" s="14" t="str">
        <f t="shared" si="1"/>
        <v>с алюминиевой решеткой</v>
      </c>
      <c r="C39" s="14" t="s">
        <v>1</v>
      </c>
      <c r="D39" s="14" t="s">
        <v>53</v>
      </c>
      <c r="E39" s="14">
        <v>200</v>
      </c>
      <c r="F39" s="14">
        <v>184</v>
      </c>
      <c r="G39" s="14">
        <v>1600</v>
      </c>
      <c r="H39" s="14" t="s">
        <v>2</v>
      </c>
      <c r="I39" s="16">
        <v>2200</v>
      </c>
      <c r="J39" s="16">
        <v>1800</v>
      </c>
      <c r="K39" s="16">
        <v>1420</v>
      </c>
      <c r="L39" s="15" t="s">
        <v>14</v>
      </c>
      <c r="M39" s="15" t="str">
        <f>_xlfn.CONCAT(Таблица1[[#This Row],[ADSK_Код изделия'#'#OTHER'#'#]],", Л, ",Таблица1[[#This Row],[Встроенный термоклапан]])</f>
        <v xml:space="preserve"> НКПОН 05-10.160, Л, T0</v>
      </c>
      <c r="N3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длина=1600 мм, глубина=184 мм</v>
      </c>
      <c r="O39" s="14">
        <v>50</v>
      </c>
      <c r="P39" s="17" t="s">
        <v>3</v>
      </c>
      <c r="Q39" s="18">
        <v>0</v>
      </c>
      <c r="R39" s="19" t="s">
        <v>126</v>
      </c>
      <c r="S39" s="14">
        <v>0</v>
      </c>
    </row>
    <row r="40" spans="1:19" ht="15" customHeight="1" x14ac:dyDescent="0.25">
      <c r="A40" s="14" t="str">
        <f t="shared" si="0"/>
        <v>Коралл,  НКПОН 05-10.170 с алюминиевой решеткой</v>
      </c>
      <c r="B40" s="14" t="str">
        <f t="shared" si="1"/>
        <v>с алюминиевой решеткой</v>
      </c>
      <c r="C40" s="14" t="s">
        <v>1</v>
      </c>
      <c r="D40" s="14" t="s">
        <v>54</v>
      </c>
      <c r="E40" s="14">
        <v>200</v>
      </c>
      <c r="F40" s="14">
        <v>184</v>
      </c>
      <c r="G40" s="14">
        <v>1700</v>
      </c>
      <c r="H40" s="14" t="s">
        <v>2</v>
      </c>
      <c r="I40" s="16">
        <v>2359</v>
      </c>
      <c r="J40" s="16">
        <v>1931</v>
      </c>
      <c r="K40" s="16">
        <v>1523</v>
      </c>
      <c r="L40" s="15" t="s">
        <v>14</v>
      </c>
      <c r="M40" s="15" t="str">
        <f>_xlfn.CONCAT(Таблица1[[#This Row],[ADSK_Код изделия'#'#OTHER'#'#]],", Л, ",Таблица1[[#This Row],[Встроенный термоклапан]])</f>
        <v xml:space="preserve"> НКПОН 05-10.170, Л, T0</v>
      </c>
      <c r="N4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длина=1700 мм, глубина=184 мм</v>
      </c>
      <c r="O40" s="14">
        <v>50</v>
      </c>
      <c r="P40" s="17" t="s">
        <v>3</v>
      </c>
      <c r="Q40" s="18">
        <v>0</v>
      </c>
      <c r="R40" s="19" t="s">
        <v>126</v>
      </c>
      <c r="S40" s="14">
        <v>0</v>
      </c>
    </row>
    <row r="41" spans="1:19" ht="15" customHeight="1" x14ac:dyDescent="0.25">
      <c r="A41" s="14" t="str">
        <f t="shared" si="0"/>
        <v>Коралл,  НКПОН 05-10.180 с алюминиевой решеткой</v>
      </c>
      <c r="B41" s="14" t="str">
        <f t="shared" si="1"/>
        <v>с алюминиевой решеткой</v>
      </c>
      <c r="C41" s="14" t="s">
        <v>1</v>
      </c>
      <c r="D41" s="14" t="s">
        <v>55</v>
      </c>
      <c r="E41" s="14">
        <v>200</v>
      </c>
      <c r="F41" s="14">
        <v>184</v>
      </c>
      <c r="G41" s="14">
        <v>1800</v>
      </c>
      <c r="H41" s="14" t="s">
        <v>2</v>
      </c>
      <c r="I41" s="16">
        <v>2519</v>
      </c>
      <c r="J41" s="16">
        <v>2061</v>
      </c>
      <c r="K41" s="16">
        <v>1626</v>
      </c>
      <c r="L41" s="15" t="s">
        <v>14</v>
      </c>
      <c r="M41" s="15" t="str">
        <f>_xlfn.CONCAT(Таблица1[[#This Row],[ADSK_Код изделия'#'#OTHER'#'#]],", Л, ",Таблица1[[#This Row],[Встроенный термоклапан]])</f>
        <v xml:space="preserve"> НКПОН 05-10.180, Л, T0</v>
      </c>
      <c r="N4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длина=1800 мм, глубина=184 мм</v>
      </c>
      <c r="O41" s="14">
        <v>50</v>
      </c>
      <c r="P41" s="17" t="s">
        <v>3</v>
      </c>
      <c r="Q41" s="18">
        <v>0</v>
      </c>
      <c r="R41" s="19" t="s">
        <v>126</v>
      </c>
      <c r="S41" s="14">
        <v>0</v>
      </c>
    </row>
    <row r="42" spans="1:19" ht="15" customHeight="1" x14ac:dyDescent="0.25">
      <c r="A42" s="14" t="str">
        <f t="shared" si="0"/>
        <v>Коралл,  НКПОН 05-10.190 с алюминиевой решеткой</v>
      </c>
      <c r="B42" s="14" t="str">
        <f t="shared" si="1"/>
        <v>с алюминиевой решеткой</v>
      </c>
      <c r="C42" s="14" t="s">
        <v>1</v>
      </c>
      <c r="D42" s="14" t="s">
        <v>56</v>
      </c>
      <c r="E42" s="14">
        <v>200</v>
      </c>
      <c r="F42" s="14">
        <v>184</v>
      </c>
      <c r="G42" s="14">
        <v>1900</v>
      </c>
      <c r="H42" s="14" t="s">
        <v>2</v>
      </c>
      <c r="I42" s="16">
        <v>2678</v>
      </c>
      <c r="J42" s="16">
        <v>2192</v>
      </c>
      <c r="K42" s="16">
        <v>1729</v>
      </c>
      <c r="L42" s="15" t="s">
        <v>14</v>
      </c>
      <c r="M42" s="15" t="str">
        <f>_xlfn.CONCAT(Таблица1[[#This Row],[ADSK_Код изделия'#'#OTHER'#'#]],", Л, ",Таблица1[[#This Row],[Встроенный термоклапан]])</f>
        <v xml:space="preserve"> НКПОН 05-10.190, Л, T0</v>
      </c>
      <c r="N4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длина=1900 мм, глубина=184 мм</v>
      </c>
      <c r="O42" s="14">
        <v>50</v>
      </c>
      <c r="P42" s="17" t="s">
        <v>3</v>
      </c>
      <c r="Q42" s="18">
        <v>0</v>
      </c>
      <c r="R42" s="19" t="s">
        <v>126</v>
      </c>
      <c r="S42" s="14">
        <v>0</v>
      </c>
    </row>
    <row r="43" spans="1:19" ht="15" customHeight="1" x14ac:dyDescent="0.25">
      <c r="A43" s="14" t="str">
        <f t="shared" si="0"/>
        <v>Коралл,  НКПОН 05-10.200 с алюминиевой решеткой</v>
      </c>
      <c r="B43" s="14" t="str">
        <f t="shared" si="1"/>
        <v>с алюминиевой решеткой</v>
      </c>
      <c r="C43" s="14" t="s">
        <v>1</v>
      </c>
      <c r="D43" s="14" t="s">
        <v>57</v>
      </c>
      <c r="E43" s="14">
        <v>200</v>
      </c>
      <c r="F43" s="14">
        <v>184</v>
      </c>
      <c r="G43" s="14">
        <v>2000</v>
      </c>
      <c r="H43" s="14" t="s">
        <v>2</v>
      </c>
      <c r="I43" s="16">
        <v>2837</v>
      </c>
      <c r="J43" s="16">
        <v>2322</v>
      </c>
      <c r="K43" s="16">
        <v>1832</v>
      </c>
      <c r="L43" s="15" t="s">
        <v>14</v>
      </c>
      <c r="M43" s="15" t="str">
        <f>_xlfn.CONCAT(Таблица1[[#This Row],[ADSK_Код изделия'#'#OTHER'#'#]],", Л, ",Таблица1[[#This Row],[Встроенный термоклапан]])</f>
        <v xml:space="preserve"> НКПОН 05-10.200, Л, T0</v>
      </c>
      <c r="N4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длина=2000 мм, глубина=184 мм</v>
      </c>
      <c r="O43" s="14">
        <v>50</v>
      </c>
      <c r="P43" s="17" t="s">
        <v>3</v>
      </c>
      <c r="Q43" s="18">
        <v>0</v>
      </c>
      <c r="R43" s="19" t="s">
        <v>126</v>
      </c>
      <c r="S43" s="14">
        <v>0</v>
      </c>
    </row>
    <row r="44" spans="1:19" ht="15" customHeight="1" x14ac:dyDescent="0.25">
      <c r="A44" s="14" t="str">
        <f t="shared" si="0"/>
        <v>Коралл,  НКПОН 05-10.210 с алюминиевой решеткой</v>
      </c>
      <c r="B44" s="14" t="str">
        <f t="shared" si="1"/>
        <v>с алюминиевой решеткой</v>
      </c>
      <c r="C44" s="14" t="s">
        <v>1</v>
      </c>
      <c r="D44" s="14" t="s">
        <v>58</v>
      </c>
      <c r="E44" s="14">
        <v>200</v>
      </c>
      <c r="F44" s="14">
        <v>184</v>
      </c>
      <c r="G44" s="14">
        <v>2100</v>
      </c>
      <c r="H44" s="14" t="s">
        <v>2</v>
      </c>
      <c r="I44" s="16">
        <v>2997</v>
      </c>
      <c r="J44" s="16">
        <v>2453</v>
      </c>
      <c r="K44" s="16">
        <v>1935</v>
      </c>
      <c r="L44" s="15" t="s">
        <v>14</v>
      </c>
      <c r="M44" s="15" t="str">
        <f>_xlfn.CONCAT(Таблица1[[#This Row],[ADSK_Код изделия'#'#OTHER'#'#]],", Л, ",Таблица1[[#This Row],[Встроенный термоклапан]])</f>
        <v xml:space="preserve"> НКПОН 05-10.210, Л, T0</v>
      </c>
      <c r="N4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длина=2100 мм, глубина=184 мм</v>
      </c>
      <c r="O44" s="14">
        <v>50</v>
      </c>
      <c r="P44" s="17" t="s">
        <v>3</v>
      </c>
      <c r="Q44" s="18">
        <v>0</v>
      </c>
      <c r="R44" s="19" t="s">
        <v>126</v>
      </c>
      <c r="S44" s="14">
        <v>0</v>
      </c>
    </row>
    <row r="45" spans="1:19" ht="15" customHeight="1" x14ac:dyDescent="0.25">
      <c r="A45" s="14" t="str">
        <f t="shared" si="0"/>
        <v>Коралл,  НКПОН 05-10.220 с алюминиевой решеткой</v>
      </c>
      <c r="B45" s="14" t="str">
        <f t="shared" si="1"/>
        <v>с алюминиевой решеткой</v>
      </c>
      <c r="C45" s="14" t="s">
        <v>1</v>
      </c>
      <c r="D45" s="14" t="s">
        <v>59</v>
      </c>
      <c r="E45" s="14">
        <v>200</v>
      </c>
      <c r="F45" s="14">
        <v>184</v>
      </c>
      <c r="G45" s="14">
        <v>2200</v>
      </c>
      <c r="H45" s="14" t="s">
        <v>2</v>
      </c>
      <c r="I45" s="16">
        <v>3156</v>
      </c>
      <c r="J45" s="16">
        <v>2583</v>
      </c>
      <c r="K45" s="16">
        <v>2037.9999999999998</v>
      </c>
      <c r="L45" s="15" t="s">
        <v>14</v>
      </c>
      <c r="M45" s="15" t="str">
        <f>_xlfn.CONCAT(Таблица1[[#This Row],[ADSK_Код изделия'#'#OTHER'#'#]],", Л, ",Таблица1[[#This Row],[Встроенный термоклапан]])</f>
        <v xml:space="preserve"> НКПОН 05-10.220, Л, T0</v>
      </c>
      <c r="N4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длина=2200 мм, глубина=184 мм</v>
      </c>
      <c r="O45" s="14">
        <v>50</v>
      </c>
      <c r="P45" s="17" t="s">
        <v>3</v>
      </c>
      <c r="Q45" s="18">
        <v>0</v>
      </c>
      <c r="R45" s="19" t="s">
        <v>126</v>
      </c>
      <c r="S45" s="14">
        <v>0</v>
      </c>
    </row>
    <row r="46" spans="1:19" ht="15" customHeight="1" x14ac:dyDescent="0.25">
      <c r="A46" s="14" t="str">
        <f t="shared" si="0"/>
        <v>Коралл,  НКПОН 05-10.230 с алюминиевой решеткой</v>
      </c>
      <c r="B46" s="14" t="str">
        <f t="shared" si="1"/>
        <v>с алюминиевой решеткой</v>
      </c>
      <c r="C46" s="14" t="s">
        <v>1</v>
      </c>
      <c r="D46" s="14" t="s">
        <v>60</v>
      </c>
      <c r="E46" s="14">
        <v>200</v>
      </c>
      <c r="F46" s="14">
        <v>184</v>
      </c>
      <c r="G46" s="14">
        <v>2300</v>
      </c>
      <c r="H46" s="14" t="s">
        <v>2</v>
      </c>
      <c r="I46" s="16">
        <v>3316</v>
      </c>
      <c r="J46" s="16">
        <v>2713</v>
      </c>
      <c r="K46" s="16">
        <v>2141</v>
      </c>
      <c r="L46" s="15" t="s">
        <v>14</v>
      </c>
      <c r="M46" s="15" t="str">
        <f>_xlfn.CONCAT(Таблица1[[#This Row],[ADSK_Код изделия'#'#OTHER'#'#]],", Л, ",Таблица1[[#This Row],[Встроенный термоклапан]])</f>
        <v xml:space="preserve"> НКПОН 05-10.230, Л, T0</v>
      </c>
      <c r="N4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длина=2300 мм, глубина=184 мм</v>
      </c>
      <c r="O46" s="14">
        <v>50</v>
      </c>
      <c r="P46" s="17" t="s">
        <v>3</v>
      </c>
      <c r="Q46" s="18">
        <v>0</v>
      </c>
      <c r="R46" s="19" t="s">
        <v>126</v>
      </c>
      <c r="S46" s="14">
        <v>0</v>
      </c>
    </row>
    <row r="47" spans="1:19" ht="15" customHeight="1" x14ac:dyDescent="0.25">
      <c r="A47" s="14" t="str">
        <f t="shared" si="0"/>
        <v>Коралл,  НКПОН 05-10.240 с алюминиевой решеткой</v>
      </c>
      <c r="B47" s="14" t="str">
        <f t="shared" si="1"/>
        <v>с алюминиевой решеткой</v>
      </c>
      <c r="C47" s="14" t="s">
        <v>1</v>
      </c>
      <c r="D47" s="14" t="s">
        <v>61</v>
      </c>
      <c r="E47" s="14">
        <v>200</v>
      </c>
      <c r="F47" s="14">
        <v>184</v>
      </c>
      <c r="G47" s="14">
        <v>2400</v>
      </c>
      <c r="H47" s="14" t="s">
        <v>2</v>
      </c>
      <c r="I47" s="16">
        <v>3475</v>
      </c>
      <c r="J47" s="16">
        <v>2844</v>
      </c>
      <c r="K47" s="16">
        <v>2244</v>
      </c>
      <c r="L47" s="15" t="s">
        <v>14</v>
      </c>
      <c r="M47" s="15" t="str">
        <f>_xlfn.CONCAT(Таблица1[[#This Row],[ADSK_Код изделия'#'#OTHER'#'#]],", Л, ",Таблица1[[#This Row],[Встроенный термоклапан]])</f>
        <v xml:space="preserve"> НКПОН 05-10.240, Л, T0</v>
      </c>
      <c r="N4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длина=2400 мм, глубина=184 мм</v>
      </c>
      <c r="O47" s="14">
        <v>50</v>
      </c>
      <c r="P47" s="17" t="s">
        <v>3</v>
      </c>
      <c r="Q47" s="18">
        <v>0</v>
      </c>
      <c r="R47" s="19" t="s">
        <v>126</v>
      </c>
      <c r="S47" s="14">
        <v>0</v>
      </c>
    </row>
    <row r="48" spans="1:19" ht="15" customHeight="1" x14ac:dyDescent="0.25">
      <c r="A48" s="14" t="str">
        <f t="shared" si="0"/>
        <v>Коралл,  НКПОН 05-10.250 с алюминиевой решеткой</v>
      </c>
      <c r="B48" s="14" t="str">
        <f t="shared" si="1"/>
        <v>с алюминиевой решеткой</v>
      </c>
      <c r="C48" s="14" t="s">
        <v>1</v>
      </c>
      <c r="D48" s="14" t="s">
        <v>62</v>
      </c>
      <c r="E48" s="14">
        <v>200</v>
      </c>
      <c r="F48" s="14">
        <v>184</v>
      </c>
      <c r="G48" s="14">
        <v>2500</v>
      </c>
      <c r="H48" s="14" t="s">
        <v>2</v>
      </c>
      <c r="I48" s="16">
        <v>3634</v>
      </c>
      <c r="J48" s="16">
        <v>2974</v>
      </c>
      <c r="K48" s="16">
        <v>2347</v>
      </c>
      <c r="L48" s="15" t="s">
        <v>14</v>
      </c>
      <c r="M48" s="15" t="str">
        <f>_xlfn.CONCAT(Таблица1[[#This Row],[ADSK_Код изделия'#'#OTHER'#'#]],", Л, ",Таблица1[[#This Row],[Встроенный термоклапан]])</f>
        <v xml:space="preserve"> НКПОН 05-10.250, Л, T0</v>
      </c>
      <c r="N4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длина=2500 мм, глубина=184 мм</v>
      </c>
      <c r="O48" s="14">
        <v>50</v>
      </c>
      <c r="P48" s="17" t="s">
        <v>3</v>
      </c>
      <c r="Q48" s="18">
        <v>0</v>
      </c>
      <c r="R48" s="19" t="s">
        <v>126</v>
      </c>
      <c r="S48" s="14">
        <v>0</v>
      </c>
    </row>
    <row r="49" spans="1:19" ht="15" customHeight="1" x14ac:dyDescent="0.25">
      <c r="A49" s="14" t="str">
        <f t="shared" si="0"/>
        <v>Коралл,  НКПОН 05-10.260 с алюминиевой решеткой</v>
      </c>
      <c r="B49" s="14" t="str">
        <f t="shared" si="1"/>
        <v>с алюминиевой решеткой</v>
      </c>
      <c r="C49" s="14" t="s">
        <v>1</v>
      </c>
      <c r="D49" s="14" t="s">
        <v>63</v>
      </c>
      <c r="E49" s="14">
        <v>200</v>
      </c>
      <c r="F49" s="14">
        <v>184</v>
      </c>
      <c r="G49" s="14">
        <v>2600</v>
      </c>
      <c r="H49" s="14" t="s">
        <v>2</v>
      </c>
      <c r="I49" s="16">
        <v>3794</v>
      </c>
      <c r="J49" s="16">
        <v>3105</v>
      </c>
      <c r="K49" s="16">
        <v>2450</v>
      </c>
      <c r="L49" s="15" t="s">
        <v>14</v>
      </c>
      <c r="M49" s="15" t="str">
        <f>_xlfn.CONCAT(Таблица1[[#This Row],[ADSK_Код изделия'#'#OTHER'#'#]],", Л, ",Таблица1[[#This Row],[Встроенный термоклапан]])</f>
        <v xml:space="preserve"> НКПОН 05-10.260, Л, T0</v>
      </c>
      <c r="N4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длина=2600 мм, глубина=184 мм</v>
      </c>
      <c r="O49" s="14">
        <v>50</v>
      </c>
      <c r="P49" s="17" t="s">
        <v>3</v>
      </c>
      <c r="Q49" s="18">
        <v>0</v>
      </c>
      <c r="R49" s="19" t="s">
        <v>126</v>
      </c>
      <c r="S49" s="14">
        <v>0</v>
      </c>
    </row>
    <row r="50" spans="1:19" ht="15" customHeight="1" x14ac:dyDescent="0.25">
      <c r="A50" s="14" t="str">
        <f t="shared" si="0"/>
        <v>Коралл,  НКПОН 05-10.270 с алюминиевой решеткой</v>
      </c>
      <c r="B50" s="14" t="str">
        <f t="shared" si="1"/>
        <v>с алюминиевой решеткой</v>
      </c>
      <c r="C50" s="14" t="s">
        <v>1</v>
      </c>
      <c r="D50" s="14" t="s">
        <v>64</v>
      </c>
      <c r="E50" s="14">
        <v>200</v>
      </c>
      <c r="F50" s="14">
        <v>184</v>
      </c>
      <c r="G50" s="14">
        <v>2700</v>
      </c>
      <c r="H50" s="14" t="s">
        <v>2</v>
      </c>
      <c r="I50" s="16">
        <v>3953</v>
      </c>
      <c r="J50" s="16">
        <v>3235</v>
      </c>
      <c r="K50" s="16">
        <v>2553</v>
      </c>
      <c r="L50" s="15" t="s">
        <v>14</v>
      </c>
      <c r="M50" s="15" t="str">
        <f>_xlfn.CONCAT(Таблица1[[#This Row],[ADSK_Код изделия'#'#OTHER'#'#]],", Л, ",Таблица1[[#This Row],[Встроенный термоклапан]])</f>
        <v xml:space="preserve"> НКПОН 05-10.270, Л, T0</v>
      </c>
      <c r="N5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длина=2700 мм, глубина=184 мм</v>
      </c>
      <c r="O50" s="14">
        <v>50</v>
      </c>
      <c r="P50" s="17" t="s">
        <v>3</v>
      </c>
      <c r="Q50" s="18">
        <v>0</v>
      </c>
      <c r="R50" s="19" t="s">
        <v>126</v>
      </c>
      <c r="S50" s="14">
        <v>0</v>
      </c>
    </row>
    <row r="51" spans="1:19" ht="15" customHeight="1" x14ac:dyDescent="0.25">
      <c r="A51" s="14" t="str">
        <f t="shared" si="0"/>
        <v>Коралл,  НКПОН 05-10.280 с алюминиевой решеткой</v>
      </c>
      <c r="B51" s="14" t="str">
        <f t="shared" si="1"/>
        <v>с алюминиевой решеткой</v>
      </c>
      <c r="C51" s="14" t="s">
        <v>1</v>
      </c>
      <c r="D51" s="14" t="s">
        <v>65</v>
      </c>
      <c r="E51" s="14">
        <v>200</v>
      </c>
      <c r="F51" s="14">
        <v>184</v>
      </c>
      <c r="G51" s="14">
        <v>2800</v>
      </c>
      <c r="H51" s="14" t="s">
        <v>2</v>
      </c>
      <c r="I51" s="16">
        <v>4113</v>
      </c>
      <c r="J51" s="16">
        <v>3366</v>
      </c>
      <c r="K51" s="16">
        <v>2655</v>
      </c>
      <c r="L51" s="15" t="s">
        <v>14</v>
      </c>
      <c r="M51" s="15" t="str">
        <f>_xlfn.CONCAT(Таблица1[[#This Row],[ADSK_Код изделия'#'#OTHER'#'#]],", Л, ",Таблица1[[#This Row],[Встроенный термоклапан]])</f>
        <v xml:space="preserve"> НКПОН 05-10.280, Л, T0</v>
      </c>
      <c r="N5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длина=2800 мм, глубина=184 мм</v>
      </c>
      <c r="O51" s="14">
        <v>50</v>
      </c>
      <c r="P51" s="17" t="s">
        <v>3</v>
      </c>
      <c r="Q51" s="18">
        <v>0</v>
      </c>
      <c r="R51" s="19" t="s">
        <v>126</v>
      </c>
      <c r="S51" s="14">
        <v>0</v>
      </c>
    </row>
    <row r="52" spans="1:19" ht="15" customHeight="1" x14ac:dyDescent="0.25">
      <c r="A52" s="14" t="str">
        <f t="shared" si="0"/>
        <v>Коралл,  НКПОН 05-10.290 с алюминиевой решеткой</v>
      </c>
      <c r="B52" s="14" t="str">
        <f t="shared" si="1"/>
        <v>с алюминиевой решеткой</v>
      </c>
      <c r="C52" s="14" t="s">
        <v>1</v>
      </c>
      <c r="D52" s="14" t="s">
        <v>66</v>
      </c>
      <c r="E52" s="14">
        <v>200</v>
      </c>
      <c r="F52" s="14">
        <v>184</v>
      </c>
      <c r="G52" s="14">
        <v>2900</v>
      </c>
      <c r="H52" s="14" t="s">
        <v>2</v>
      </c>
      <c r="I52" s="16">
        <v>4272</v>
      </c>
      <c r="J52" s="16">
        <v>3496</v>
      </c>
      <c r="K52" s="16">
        <v>2758</v>
      </c>
      <c r="L52" s="15" t="s">
        <v>14</v>
      </c>
      <c r="M52" s="15" t="str">
        <f>_xlfn.CONCAT(Таблица1[[#This Row],[ADSK_Код изделия'#'#OTHER'#'#]],", Л, ",Таблица1[[#This Row],[Встроенный термоклапан]])</f>
        <v xml:space="preserve"> НКПОН 05-10.290, Л, T0</v>
      </c>
      <c r="N5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длина=2900 мм, глубина=184 мм</v>
      </c>
      <c r="O52" s="14">
        <v>50</v>
      </c>
      <c r="P52" s="17" t="s">
        <v>3</v>
      </c>
      <c r="Q52" s="18">
        <v>0</v>
      </c>
      <c r="R52" s="19" t="s">
        <v>126</v>
      </c>
      <c r="S52" s="14">
        <v>0</v>
      </c>
    </row>
    <row r="53" spans="1:19" ht="15" customHeight="1" x14ac:dyDescent="0.25">
      <c r="A53" s="14" t="str">
        <f t="shared" si="0"/>
        <v>Коралл,  НКПОН 05-10.300 с алюминиевой решеткой</v>
      </c>
      <c r="B53" s="14" t="str">
        <f t="shared" si="1"/>
        <v>с алюминиевой решеткой</v>
      </c>
      <c r="C53" s="14" t="s">
        <v>1</v>
      </c>
      <c r="D53" s="14" t="s">
        <v>67</v>
      </c>
      <c r="E53" s="14">
        <v>200</v>
      </c>
      <c r="F53" s="14">
        <v>184</v>
      </c>
      <c r="G53" s="14">
        <v>3000</v>
      </c>
      <c r="H53" s="14" t="s">
        <v>2</v>
      </c>
      <c r="I53" s="16">
        <v>4431</v>
      </c>
      <c r="J53" s="16">
        <v>3627</v>
      </c>
      <c r="K53" s="16">
        <v>2861</v>
      </c>
      <c r="L53" s="15" t="s">
        <v>14</v>
      </c>
      <c r="M53" s="15" t="str">
        <f>_xlfn.CONCAT(Таблица1[[#This Row],[ADSK_Код изделия'#'#OTHER'#'#]],", Л, ",Таблица1[[#This Row],[Встроенный термоклапан]])</f>
        <v xml:space="preserve"> НКПОН 05-10.300, Л, T0</v>
      </c>
      <c r="N5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длина=3000 мм, глубина=184 мм</v>
      </c>
      <c r="O53" s="14">
        <v>50</v>
      </c>
      <c r="P53" s="17" t="s">
        <v>3</v>
      </c>
      <c r="Q53" s="18">
        <v>0</v>
      </c>
      <c r="R53" s="19" t="s">
        <v>126</v>
      </c>
      <c r="S53" s="14">
        <v>0</v>
      </c>
    </row>
    <row r="54" spans="1:19" s="2" customFormat="1" ht="15" customHeight="1" x14ac:dyDescent="0.25">
      <c r="A54" s="14" t="str">
        <f t="shared" si="0"/>
        <v>Коралл,  НКПОН 10-15.50 с алюминиевой решеткой</v>
      </c>
      <c r="B54" s="14" t="str">
        <f t="shared" si="1"/>
        <v>с алюминиевой решеткой</v>
      </c>
      <c r="C54" s="20" t="s">
        <v>1</v>
      </c>
      <c r="D54" s="20" t="s">
        <v>68</v>
      </c>
      <c r="E54" s="20">
        <v>250</v>
      </c>
      <c r="F54" s="14">
        <v>184</v>
      </c>
      <c r="G54" s="20">
        <v>500</v>
      </c>
      <c r="H54" s="20" t="s">
        <v>2</v>
      </c>
      <c r="I54" s="26">
        <v>537</v>
      </c>
      <c r="J54" s="26">
        <v>440</v>
      </c>
      <c r="K54" s="16">
        <v>347</v>
      </c>
      <c r="L54" s="15" t="s">
        <v>14</v>
      </c>
      <c r="M54" s="15" t="str">
        <f>_xlfn.CONCAT(Таблица1[[#This Row],[ADSK_Код изделия'#'#OTHER'#'#]],", Л, ",Таблица1[[#This Row],[Встроенный термоклапан]])</f>
        <v xml:space="preserve"> НКПОН 10-15.50, Л, T0</v>
      </c>
      <c r="N5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глубина=184 мм</v>
      </c>
      <c r="O54" s="14">
        <v>50</v>
      </c>
      <c r="P54" s="21" t="s">
        <v>3</v>
      </c>
      <c r="Q54" s="18">
        <v>0</v>
      </c>
      <c r="R54" s="19" t="s">
        <v>126</v>
      </c>
      <c r="S54" s="14">
        <v>0</v>
      </c>
    </row>
    <row r="55" spans="1:19" ht="15" customHeight="1" x14ac:dyDescent="0.25">
      <c r="A55" s="14" t="str">
        <f t="shared" si="0"/>
        <v>Коралл,  НКПОН 10-15.60 с алюминиевой решеткой</v>
      </c>
      <c r="B55" s="14" t="str">
        <f t="shared" si="1"/>
        <v>с алюминиевой решеткой</v>
      </c>
      <c r="C55" s="14" t="s">
        <v>1</v>
      </c>
      <c r="D55" s="14" t="s">
        <v>69</v>
      </c>
      <c r="E55" s="14">
        <v>250</v>
      </c>
      <c r="F55" s="14">
        <v>184</v>
      </c>
      <c r="G55" s="14">
        <v>600</v>
      </c>
      <c r="H55" s="14" t="s">
        <v>2</v>
      </c>
      <c r="I55" s="16">
        <v>729</v>
      </c>
      <c r="J55" s="16">
        <v>596</v>
      </c>
      <c r="K55" s="16">
        <v>471</v>
      </c>
      <c r="L55" s="15" t="s">
        <v>14</v>
      </c>
      <c r="M55" s="15" t="str">
        <f>_xlfn.CONCAT(Таблица1[[#This Row],[ADSK_Код изделия'#'#OTHER'#'#]],", Л, ",Таблица1[[#This Row],[Встроенный термоклапан]])</f>
        <v xml:space="preserve"> НКПОН 10-15.60, Л, T0</v>
      </c>
      <c r="N5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глубина=184 мм</v>
      </c>
      <c r="O55" s="14">
        <v>50</v>
      </c>
      <c r="P55" s="17" t="s">
        <v>3</v>
      </c>
      <c r="Q55" s="18">
        <v>0</v>
      </c>
      <c r="R55" s="19" t="s">
        <v>126</v>
      </c>
      <c r="S55" s="14">
        <v>0</v>
      </c>
    </row>
    <row r="56" spans="1:19" ht="15" customHeight="1" x14ac:dyDescent="0.25">
      <c r="A56" s="14" t="str">
        <f t="shared" si="0"/>
        <v>Коралл,  НКПОН 10-15.70 с алюминиевой решеткой</v>
      </c>
      <c r="B56" s="14" t="str">
        <f t="shared" si="1"/>
        <v>с алюминиевой решеткой</v>
      </c>
      <c r="C56" s="14" t="s">
        <v>1</v>
      </c>
      <c r="D56" s="14" t="s">
        <v>70</v>
      </c>
      <c r="E56" s="14">
        <v>250</v>
      </c>
      <c r="F56" s="14">
        <v>184</v>
      </c>
      <c r="G56" s="14">
        <v>700</v>
      </c>
      <c r="H56" s="14" t="s">
        <v>2</v>
      </c>
      <c r="I56" s="16">
        <v>921</v>
      </c>
      <c r="J56" s="16">
        <v>753</v>
      </c>
      <c r="K56" s="16">
        <v>594</v>
      </c>
      <c r="L56" s="15" t="s">
        <v>14</v>
      </c>
      <c r="M56" s="15" t="str">
        <f>_xlfn.CONCAT(Таблица1[[#This Row],[ADSK_Код изделия'#'#OTHER'#'#]],", Л, ",Таблица1[[#This Row],[Встроенный термоклапан]])</f>
        <v xml:space="preserve"> НКПОН 10-15.70, Л, T0</v>
      </c>
      <c r="N5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глубина=184 мм</v>
      </c>
      <c r="O56" s="14">
        <v>50</v>
      </c>
      <c r="P56" s="17" t="s">
        <v>3</v>
      </c>
      <c r="Q56" s="18">
        <v>0</v>
      </c>
      <c r="R56" s="19" t="s">
        <v>126</v>
      </c>
      <c r="S56" s="14">
        <v>0</v>
      </c>
    </row>
    <row r="57" spans="1:19" ht="15" customHeight="1" x14ac:dyDescent="0.25">
      <c r="A57" s="14" t="str">
        <f t="shared" si="0"/>
        <v>Коралл,  НКПОН 10-15.80 с алюминиевой решеткой</v>
      </c>
      <c r="B57" s="14" t="str">
        <f t="shared" si="1"/>
        <v>с алюминиевой решеткой</v>
      </c>
      <c r="C57" s="14" t="s">
        <v>1</v>
      </c>
      <c r="D57" s="14" t="s">
        <v>71</v>
      </c>
      <c r="E57" s="14">
        <v>250</v>
      </c>
      <c r="F57" s="14">
        <v>184</v>
      </c>
      <c r="G57" s="14">
        <v>800</v>
      </c>
      <c r="H57" s="14" t="s">
        <v>2</v>
      </c>
      <c r="I57" s="16">
        <v>1112</v>
      </c>
      <c r="J57" s="16">
        <v>910</v>
      </c>
      <c r="K57" s="16">
        <v>718</v>
      </c>
      <c r="L57" s="15" t="s">
        <v>14</v>
      </c>
      <c r="M57" s="15" t="str">
        <f>_xlfn.CONCAT(Таблица1[[#This Row],[ADSK_Код изделия'#'#OTHER'#'#]],", Л, ",Таблица1[[#This Row],[Встроенный термоклапан]])</f>
        <v xml:space="preserve"> НКПОН 10-15.80, Л, T0</v>
      </c>
      <c r="N5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глубина=184 мм</v>
      </c>
      <c r="O57" s="14">
        <v>50</v>
      </c>
      <c r="P57" s="17" t="s">
        <v>3</v>
      </c>
      <c r="Q57" s="18">
        <v>0</v>
      </c>
      <c r="R57" s="19" t="s">
        <v>126</v>
      </c>
      <c r="S57" s="14">
        <v>0</v>
      </c>
    </row>
    <row r="58" spans="1:19" ht="15" customHeight="1" x14ac:dyDescent="0.25">
      <c r="A58" s="14" t="str">
        <f t="shared" si="0"/>
        <v>Коралл,  НКПОН 10-15.90 с алюминиевой решеткой</v>
      </c>
      <c r="B58" s="14" t="str">
        <f t="shared" si="1"/>
        <v>с алюминиевой решеткой</v>
      </c>
      <c r="C58" s="14" t="s">
        <v>1</v>
      </c>
      <c r="D58" s="14" t="s">
        <v>72</v>
      </c>
      <c r="E58" s="14">
        <v>250</v>
      </c>
      <c r="F58" s="14">
        <v>184</v>
      </c>
      <c r="G58" s="14">
        <v>900</v>
      </c>
      <c r="H58" s="14" t="s">
        <v>2</v>
      </c>
      <c r="I58" s="16">
        <v>1304</v>
      </c>
      <c r="J58" s="16">
        <v>1067</v>
      </c>
      <c r="K58" s="16">
        <v>842</v>
      </c>
      <c r="L58" s="15" t="s">
        <v>14</v>
      </c>
      <c r="M58" s="15" t="str">
        <f>_xlfn.CONCAT(Таблица1[[#This Row],[ADSK_Код изделия'#'#OTHER'#'#]],", Л, ",Таблица1[[#This Row],[Встроенный термоклапан]])</f>
        <v xml:space="preserve"> НКПОН 10-15.90, Л, T0</v>
      </c>
      <c r="N5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глубина=184 мм</v>
      </c>
      <c r="O58" s="14">
        <v>50</v>
      </c>
      <c r="P58" s="17" t="s">
        <v>3</v>
      </c>
      <c r="Q58" s="18">
        <v>0</v>
      </c>
      <c r="R58" s="19" t="s">
        <v>126</v>
      </c>
      <c r="S58" s="14">
        <v>0</v>
      </c>
    </row>
    <row r="59" spans="1:19" ht="15" customHeight="1" x14ac:dyDescent="0.25">
      <c r="A59" s="14" t="str">
        <f t="shared" si="0"/>
        <v>Коралл,  НКПОН 10-15.100 с алюминиевой решеткой</v>
      </c>
      <c r="B59" s="14" t="str">
        <f t="shared" si="1"/>
        <v>с алюминиевой решеткой</v>
      </c>
      <c r="C59" s="14" t="s">
        <v>1</v>
      </c>
      <c r="D59" s="14" t="s">
        <v>73</v>
      </c>
      <c r="E59" s="14">
        <v>250</v>
      </c>
      <c r="F59" s="14">
        <v>184</v>
      </c>
      <c r="G59" s="14">
        <v>1000</v>
      </c>
      <c r="H59" s="14" t="s">
        <v>2</v>
      </c>
      <c r="I59" s="16">
        <v>1496</v>
      </c>
      <c r="J59" s="16">
        <v>1224</v>
      </c>
      <c r="K59" s="16">
        <v>966</v>
      </c>
      <c r="L59" s="15" t="s">
        <v>14</v>
      </c>
      <c r="M59" s="15" t="str">
        <f>_xlfn.CONCAT(Таблица1[[#This Row],[ADSK_Код изделия'#'#OTHER'#'#]],", Л, ",Таблица1[[#This Row],[Встроенный термоклапан]])</f>
        <v xml:space="preserve"> НКПОН 10-15.100, Л, T0</v>
      </c>
      <c r="N5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глубина=184 мм</v>
      </c>
      <c r="O59" s="14">
        <v>50</v>
      </c>
      <c r="P59" s="17" t="s">
        <v>3</v>
      </c>
      <c r="Q59" s="18">
        <v>0</v>
      </c>
      <c r="R59" s="19" t="s">
        <v>126</v>
      </c>
      <c r="S59" s="14">
        <v>0</v>
      </c>
    </row>
    <row r="60" spans="1:19" ht="15" customHeight="1" x14ac:dyDescent="0.25">
      <c r="A60" s="14" t="str">
        <f t="shared" si="0"/>
        <v>Коралл,  НКПОН 10-15.110 с алюминиевой решеткой</v>
      </c>
      <c r="B60" s="14" t="str">
        <f t="shared" si="1"/>
        <v>с алюминиевой решеткой</v>
      </c>
      <c r="C60" s="14" t="s">
        <v>1</v>
      </c>
      <c r="D60" s="14" t="s">
        <v>74</v>
      </c>
      <c r="E60" s="14">
        <v>250</v>
      </c>
      <c r="F60" s="14">
        <v>184</v>
      </c>
      <c r="G60" s="14">
        <v>1100</v>
      </c>
      <c r="H60" s="14" t="s">
        <v>2</v>
      </c>
      <c r="I60" s="16">
        <v>1688</v>
      </c>
      <c r="J60" s="16">
        <v>1381</v>
      </c>
      <c r="K60" s="16">
        <v>1090</v>
      </c>
      <c r="L60" s="15" t="s">
        <v>14</v>
      </c>
      <c r="M60" s="15" t="str">
        <f>_xlfn.CONCAT(Таблица1[[#This Row],[ADSK_Код изделия'#'#OTHER'#'#]],", Л, ",Таблица1[[#This Row],[Встроенный термоклапан]])</f>
        <v xml:space="preserve"> НКПОН 10-15.110, Л, T0</v>
      </c>
      <c r="N6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глубина=184 мм</v>
      </c>
      <c r="O60" s="14">
        <v>50</v>
      </c>
      <c r="P60" s="17" t="s">
        <v>3</v>
      </c>
      <c r="Q60" s="18">
        <v>0</v>
      </c>
      <c r="R60" s="19" t="s">
        <v>126</v>
      </c>
      <c r="S60" s="14">
        <v>0</v>
      </c>
    </row>
    <row r="61" spans="1:19" ht="15" customHeight="1" x14ac:dyDescent="0.25">
      <c r="A61" s="14" t="str">
        <f t="shared" si="0"/>
        <v>Коралл,  НКПОН 10-15.120 с алюминиевой решеткой</v>
      </c>
      <c r="B61" s="14" t="str">
        <f t="shared" si="1"/>
        <v>с алюминиевой решеткой</v>
      </c>
      <c r="C61" s="14" t="s">
        <v>1</v>
      </c>
      <c r="D61" s="14" t="s">
        <v>75</v>
      </c>
      <c r="E61" s="14">
        <v>250</v>
      </c>
      <c r="F61" s="14">
        <v>184</v>
      </c>
      <c r="G61" s="14">
        <v>1250</v>
      </c>
      <c r="H61" s="14" t="s">
        <v>2</v>
      </c>
      <c r="I61" s="16">
        <v>1880</v>
      </c>
      <c r="J61" s="16">
        <v>1538</v>
      </c>
      <c r="K61" s="16">
        <v>1214</v>
      </c>
      <c r="L61" s="15" t="s">
        <v>14</v>
      </c>
      <c r="M61" s="15" t="str">
        <f>_xlfn.CONCAT(Таблица1[[#This Row],[ADSK_Код изделия'#'#OTHER'#'#]],", Л, ",Таблица1[[#This Row],[Встроенный термоклапан]])</f>
        <v xml:space="preserve"> НКПОН 10-15.120, Л, T0</v>
      </c>
      <c r="N6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длина=1250 мм, глубина=184 мм</v>
      </c>
      <c r="O61" s="14">
        <v>50</v>
      </c>
      <c r="P61" s="17" t="s">
        <v>3</v>
      </c>
      <c r="Q61" s="18">
        <v>0</v>
      </c>
      <c r="R61" s="19" t="s">
        <v>126</v>
      </c>
      <c r="S61" s="14">
        <v>0</v>
      </c>
    </row>
    <row r="62" spans="1:19" ht="15" customHeight="1" x14ac:dyDescent="0.25">
      <c r="A62" s="14" t="str">
        <f t="shared" si="0"/>
        <v>Коралл,  НКПОН 10-15.130 с алюминиевой решеткой</v>
      </c>
      <c r="B62" s="14" t="str">
        <f t="shared" si="1"/>
        <v>с алюминиевой решеткой</v>
      </c>
      <c r="C62" s="14" t="s">
        <v>1</v>
      </c>
      <c r="D62" s="14" t="s">
        <v>76</v>
      </c>
      <c r="E62" s="14">
        <v>250</v>
      </c>
      <c r="F62" s="14">
        <v>184</v>
      </c>
      <c r="G62" s="14">
        <v>1300</v>
      </c>
      <c r="H62" s="14" t="s">
        <v>2</v>
      </c>
      <c r="I62" s="16">
        <v>2071</v>
      </c>
      <c r="J62" s="16">
        <v>1695</v>
      </c>
      <c r="K62" s="16">
        <v>1338</v>
      </c>
      <c r="L62" s="15" t="s">
        <v>14</v>
      </c>
      <c r="M62" s="15" t="str">
        <f>_xlfn.CONCAT(Таблица1[[#This Row],[ADSK_Код изделия'#'#OTHER'#'#]],", Л, ",Таблица1[[#This Row],[Встроенный термоклапан]])</f>
        <v xml:space="preserve"> НКПОН 10-15.130, Л, T0</v>
      </c>
      <c r="N6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глубина=184 мм</v>
      </c>
      <c r="O62" s="14">
        <v>50</v>
      </c>
      <c r="P62" s="17" t="s">
        <v>3</v>
      </c>
      <c r="Q62" s="18">
        <v>0</v>
      </c>
      <c r="R62" s="19" t="s">
        <v>126</v>
      </c>
      <c r="S62" s="14">
        <v>0</v>
      </c>
    </row>
    <row r="63" spans="1:19" ht="15" customHeight="1" x14ac:dyDescent="0.25">
      <c r="A63" s="14" t="str">
        <f t="shared" si="0"/>
        <v>Коралл,  НКПОН 10-15.140 с алюминиевой решеткой</v>
      </c>
      <c r="B63" s="14" t="str">
        <f t="shared" si="1"/>
        <v>с алюминиевой решеткой</v>
      </c>
      <c r="C63" s="14" t="s">
        <v>1</v>
      </c>
      <c r="D63" s="14" t="s">
        <v>77</v>
      </c>
      <c r="E63" s="14">
        <v>250</v>
      </c>
      <c r="F63" s="14">
        <v>184</v>
      </c>
      <c r="G63" s="14">
        <v>1400</v>
      </c>
      <c r="H63" s="14" t="s">
        <v>2</v>
      </c>
      <c r="I63" s="16">
        <v>2263</v>
      </c>
      <c r="J63" s="16">
        <v>1852</v>
      </c>
      <c r="K63" s="16">
        <v>1461</v>
      </c>
      <c r="L63" s="15" t="s">
        <v>14</v>
      </c>
      <c r="M63" s="15" t="str">
        <f>_xlfn.CONCAT(Таблица1[[#This Row],[ADSK_Код изделия'#'#OTHER'#'#]],", Л, ",Таблица1[[#This Row],[Встроенный термоклапан]])</f>
        <v xml:space="preserve"> НКПОН 10-15.140, Л, T0</v>
      </c>
      <c r="N6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глубина=184 мм</v>
      </c>
      <c r="O63" s="14">
        <v>50</v>
      </c>
      <c r="P63" s="17" t="s">
        <v>3</v>
      </c>
      <c r="Q63" s="18">
        <v>0</v>
      </c>
      <c r="R63" s="19" t="s">
        <v>126</v>
      </c>
      <c r="S63" s="14">
        <v>0</v>
      </c>
    </row>
    <row r="64" spans="1:19" ht="15" customHeight="1" x14ac:dyDescent="0.25">
      <c r="A64" s="14" t="str">
        <f t="shared" si="0"/>
        <v>Коралл,  НКПОН 10-15.150 с алюминиевой решеткой</v>
      </c>
      <c r="B64" s="14" t="str">
        <f t="shared" si="1"/>
        <v>с алюминиевой решеткой</v>
      </c>
      <c r="C64" s="14" t="s">
        <v>1</v>
      </c>
      <c r="D64" s="14" t="s">
        <v>78</v>
      </c>
      <c r="E64" s="14">
        <v>250</v>
      </c>
      <c r="F64" s="14">
        <v>184</v>
      </c>
      <c r="G64" s="14">
        <v>1500</v>
      </c>
      <c r="H64" s="14" t="s">
        <v>2</v>
      </c>
      <c r="I64" s="16">
        <v>2455</v>
      </c>
      <c r="J64" s="16">
        <v>2009</v>
      </c>
      <c r="K64" s="16">
        <v>1585</v>
      </c>
      <c r="L64" s="15" t="s">
        <v>14</v>
      </c>
      <c r="M64" s="15" t="str">
        <f>_xlfn.CONCAT(Таблица1[[#This Row],[ADSK_Код изделия'#'#OTHER'#'#]],", Л, ",Таблица1[[#This Row],[Встроенный термоклапан]])</f>
        <v xml:space="preserve"> НКПОН 10-15.150, Л, T0</v>
      </c>
      <c r="N6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глубина=184 мм</v>
      </c>
      <c r="O64" s="14">
        <v>50</v>
      </c>
      <c r="P64" s="17" t="s">
        <v>3</v>
      </c>
      <c r="Q64" s="18">
        <v>0</v>
      </c>
      <c r="R64" s="19" t="s">
        <v>126</v>
      </c>
      <c r="S64" s="14">
        <v>0</v>
      </c>
    </row>
    <row r="65" spans="1:19" ht="15" customHeight="1" x14ac:dyDescent="0.25">
      <c r="A65" s="14" t="str">
        <f t="shared" si="0"/>
        <v>Коралл,  НКПОН 10-15.160 с алюминиевой решеткой</v>
      </c>
      <c r="B65" s="14" t="str">
        <f t="shared" si="1"/>
        <v>с алюминиевой решеткой</v>
      </c>
      <c r="C65" s="14" t="s">
        <v>1</v>
      </c>
      <c r="D65" s="14" t="s">
        <v>79</v>
      </c>
      <c r="E65" s="14">
        <v>250</v>
      </c>
      <c r="F65" s="14">
        <v>184</v>
      </c>
      <c r="G65" s="14">
        <v>1600</v>
      </c>
      <c r="H65" s="14" t="s">
        <v>2</v>
      </c>
      <c r="I65" s="16">
        <v>2647</v>
      </c>
      <c r="J65" s="16">
        <v>2166</v>
      </c>
      <c r="K65" s="16">
        <v>1709</v>
      </c>
      <c r="L65" s="15" t="s">
        <v>14</v>
      </c>
      <c r="M65" s="15" t="str">
        <f>_xlfn.CONCAT(Таблица1[[#This Row],[ADSK_Код изделия'#'#OTHER'#'#]],", Л, ",Таблица1[[#This Row],[Встроенный термоклапан]])</f>
        <v xml:space="preserve"> НКПОН 10-15.160, Л, T0</v>
      </c>
      <c r="N6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глубина=184 мм</v>
      </c>
      <c r="O65" s="14">
        <v>50</v>
      </c>
      <c r="P65" s="17" t="s">
        <v>3</v>
      </c>
      <c r="Q65" s="18">
        <v>0</v>
      </c>
      <c r="R65" s="19" t="s">
        <v>126</v>
      </c>
      <c r="S65" s="14">
        <v>0</v>
      </c>
    </row>
    <row r="66" spans="1:19" ht="15" customHeight="1" x14ac:dyDescent="0.25">
      <c r="A66" s="14" t="str">
        <f t="shared" si="0"/>
        <v>Коралл,  НКПОН 10-15.170 с алюминиевой решеткой</v>
      </c>
      <c r="B66" s="14" t="str">
        <f t="shared" si="1"/>
        <v>с алюминиевой решеткой</v>
      </c>
      <c r="C66" s="14" t="s">
        <v>1</v>
      </c>
      <c r="D66" s="14" t="s">
        <v>80</v>
      </c>
      <c r="E66" s="14">
        <v>250</v>
      </c>
      <c r="F66" s="14">
        <v>184</v>
      </c>
      <c r="G66" s="14">
        <v>1700</v>
      </c>
      <c r="H66" s="14" t="s">
        <v>2</v>
      </c>
      <c r="I66" s="16">
        <v>2839</v>
      </c>
      <c r="J66" s="16">
        <v>2323</v>
      </c>
      <c r="K66" s="16">
        <v>1833</v>
      </c>
      <c r="L66" s="15" t="s">
        <v>14</v>
      </c>
      <c r="M66" s="15" t="str">
        <f>_xlfn.CONCAT(Таблица1[[#This Row],[ADSK_Код изделия'#'#OTHER'#'#]],", Л, ",Таблица1[[#This Row],[Встроенный термоклапан]])</f>
        <v xml:space="preserve"> НКПОН 10-15.170, Л, T0</v>
      </c>
      <c r="N6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глубина=184 мм</v>
      </c>
      <c r="O66" s="14">
        <v>50</v>
      </c>
      <c r="P66" s="17" t="s">
        <v>3</v>
      </c>
      <c r="Q66" s="18">
        <v>0</v>
      </c>
      <c r="R66" s="19" t="s">
        <v>126</v>
      </c>
      <c r="S66" s="14">
        <v>0</v>
      </c>
    </row>
    <row r="67" spans="1:19" ht="15" customHeight="1" x14ac:dyDescent="0.25">
      <c r="A67" s="14" t="str">
        <f t="shared" ref="A67:A105" si="2">CONCATENATE(C67,", ",D67)&amp;" с алюминиевой решеткой"</f>
        <v>Коралл,  НКПОН 10-15.180 с алюминиевой решеткой</v>
      </c>
      <c r="B67" s="14" t="str">
        <f t="shared" si="1"/>
        <v>с алюминиевой решеткой</v>
      </c>
      <c r="C67" s="14" t="s">
        <v>1</v>
      </c>
      <c r="D67" s="14" t="s">
        <v>81</v>
      </c>
      <c r="E67" s="14">
        <v>250</v>
      </c>
      <c r="F67" s="14">
        <v>184</v>
      </c>
      <c r="G67" s="14">
        <v>1800</v>
      </c>
      <c r="H67" s="14" t="s">
        <v>2</v>
      </c>
      <c r="I67" s="16">
        <v>3030</v>
      </c>
      <c r="J67" s="16">
        <v>2480</v>
      </c>
      <c r="K67" s="16">
        <v>1957</v>
      </c>
      <c r="L67" s="15" t="s">
        <v>14</v>
      </c>
      <c r="M67" s="15" t="str">
        <f>_xlfn.CONCAT(Таблица1[[#This Row],[ADSK_Код изделия'#'#OTHER'#'#]],", Л, ",Таблица1[[#This Row],[Встроенный термоклапан]])</f>
        <v xml:space="preserve"> НКПОН 10-15.180, Л, T0</v>
      </c>
      <c r="N6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глубина=184 мм</v>
      </c>
      <c r="O67" s="14">
        <v>50</v>
      </c>
      <c r="P67" s="17" t="s">
        <v>3</v>
      </c>
      <c r="Q67" s="18">
        <v>0</v>
      </c>
      <c r="R67" s="19" t="s">
        <v>126</v>
      </c>
      <c r="S67" s="14">
        <v>0</v>
      </c>
    </row>
    <row r="68" spans="1:19" ht="15" customHeight="1" x14ac:dyDescent="0.25">
      <c r="A68" s="14" t="str">
        <f t="shared" si="2"/>
        <v>Коралл,  НКПОН 10-15.190 с алюминиевой решеткой</v>
      </c>
      <c r="B68" s="14" t="str">
        <f t="shared" ref="B68:B105" si="3">CONCATENATE("")&amp;"с алюминиевой решеткой"</f>
        <v>с алюминиевой решеткой</v>
      </c>
      <c r="C68" s="14" t="s">
        <v>1</v>
      </c>
      <c r="D68" s="14" t="s">
        <v>82</v>
      </c>
      <c r="E68" s="14">
        <v>250</v>
      </c>
      <c r="F68" s="14">
        <v>184</v>
      </c>
      <c r="G68" s="14">
        <v>1900</v>
      </c>
      <c r="H68" s="14" t="s">
        <v>2</v>
      </c>
      <c r="I68" s="16">
        <v>3222</v>
      </c>
      <c r="J68" s="16">
        <v>2637</v>
      </c>
      <c r="K68" s="16">
        <v>2081</v>
      </c>
      <c r="L68" s="15" t="s">
        <v>14</v>
      </c>
      <c r="M68" s="15" t="str">
        <f>_xlfn.CONCAT(Таблица1[[#This Row],[ADSK_Код изделия'#'#OTHER'#'#]],", Л, ",Таблица1[[#This Row],[Встроенный термоклапан]])</f>
        <v xml:space="preserve"> НКПОН 10-15.190, Л, T0</v>
      </c>
      <c r="N6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глубина=184 мм</v>
      </c>
      <c r="O68" s="14">
        <v>50</v>
      </c>
      <c r="P68" s="17" t="s">
        <v>3</v>
      </c>
      <c r="Q68" s="18">
        <v>0</v>
      </c>
      <c r="R68" s="19" t="s">
        <v>126</v>
      </c>
      <c r="S68" s="14">
        <v>0</v>
      </c>
    </row>
    <row r="69" spans="1:19" ht="15" customHeight="1" x14ac:dyDescent="0.25">
      <c r="A69" s="14" t="str">
        <f t="shared" si="2"/>
        <v>Коралл,  НКПОН 10-15.200 с алюминиевой решеткой</v>
      </c>
      <c r="B69" s="14" t="str">
        <f t="shared" si="3"/>
        <v>с алюминиевой решеткой</v>
      </c>
      <c r="C69" s="14" t="s">
        <v>1</v>
      </c>
      <c r="D69" s="14" t="s">
        <v>83</v>
      </c>
      <c r="E69" s="14">
        <v>250</v>
      </c>
      <c r="F69" s="14">
        <v>184</v>
      </c>
      <c r="G69" s="14">
        <v>2000</v>
      </c>
      <c r="H69" s="14" t="s">
        <v>2</v>
      </c>
      <c r="I69" s="16">
        <v>3414</v>
      </c>
      <c r="J69" s="16">
        <v>2794</v>
      </c>
      <c r="K69" s="16">
        <v>2204</v>
      </c>
      <c r="L69" s="15" t="s">
        <v>14</v>
      </c>
      <c r="M69" s="15" t="str">
        <f>_xlfn.CONCAT(Таблица1[[#This Row],[ADSK_Код изделия'#'#OTHER'#'#]],", Л, ",Таблица1[[#This Row],[Встроенный термоклапан]])</f>
        <v xml:space="preserve"> НКПОН 10-15.200, Л, T0</v>
      </c>
      <c r="N6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глубина=184 мм</v>
      </c>
      <c r="O69" s="14">
        <v>50</v>
      </c>
      <c r="P69" s="17" t="s">
        <v>3</v>
      </c>
      <c r="Q69" s="18">
        <v>0</v>
      </c>
      <c r="R69" s="19" t="s">
        <v>126</v>
      </c>
      <c r="S69" s="14">
        <v>0</v>
      </c>
    </row>
    <row r="70" spans="1:19" ht="15" customHeight="1" x14ac:dyDescent="0.25">
      <c r="A70" s="14" t="str">
        <f t="shared" si="2"/>
        <v>Коралл,  НКПОН 10-15.210 с алюминиевой решеткой</v>
      </c>
      <c r="B70" s="14" t="str">
        <f t="shared" si="3"/>
        <v>с алюминиевой решеткой</v>
      </c>
      <c r="C70" s="14" t="s">
        <v>1</v>
      </c>
      <c r="D70" s="14" t="s">
        <v>84</v>
      </c>
      <c r="E70" s="14">
        <v>250</v>
      </c>
      <c r="F70" s="14">
        <v>184</v>
      </c>
      <c r="G70" s="14">
        <v>2100</v>
      </c>
      <c r="H70" s="14" t="s">
        <v>2</v>
      </c>
      <c r="I70" s="16">
        <v>3606</v>
      </c>
      <c r="J70" s="16">
        <v>2951</v>
      </c>
      <c r="K70" s="16">
        <v>2328</v>
      </c>
      <c r="L70" s="15" t="s">
        <v>14</v>
      </c>
      <c r="M70" s="15" t="str">
        <f>_xlfn.CONCAT(Таблица1[[#This Row],[ADSK_Код изделия'#'#OTHER'#'#]],", Л, ",Таблица1[[#This Row],[Встроенный термоклапан]])</f>
        <v xml:space="preserve"> НКПОН 10-15.210, Л, T0</v>
      </c>
      <c r="N7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глубина=184 мм</v>
      </c>
      <c r="O70" s="14">
        <v>50</v>
      </c>
      <c r="P70" s="17" t="s">
        <v>3</v>
      </c>
      <c r="Q70" s="18">
        <v>0</v>
      </c>
      <c r="R70" s="19" t="s">
        <v>126</v>
      </c>
      <c r="S70" s="14">
        <v>0</v>
      </c>
    </row>
    <row r="71" spans="1:19" ht="15" customHeight="1" x14ac:dyDescent="0.25">
      <c r="A71" s="14" t="str">
        <f t="shared" si="2"/>
        <v>Коралл,  НКПОН 10-15.220 с алюминиевой решеткой</v>
      </c>
      <c r="B71" s="14" t="str">
        <f t="shared" si="3"/>
        <v>с алюминиевой решеткой</v>
      </c>
      <c r="C71" s="14" t="s">
        <v>1</v>
      </c>
      <c r="D71" s="14" t="s">
        <v>85</v>
      </c>
      <c r="E71" s="14">
        <v>250</v>
      </c>
      <c r="F71" s="14">
        <v>184</v>
      </c>
      <c r="G71" s="14">
        <v>2250</v>
      </c>
      <c r="H71" s="14" t="s">
        <v>2</v>
      </c>
      <c r="I71" s="16">
        <v>3798</v>
      </c>
      <c r="J71" s="16">
        <v>3108</v>
      </c>
      <c r="K71" s="16">
        <v>2452</v>
      </c>
      <c r="L71" s="15" t="s">
        <v>14</v>
      </c>
      <c r="M71" s="15" t="str">
        <f>_xlfn.CONCAT(Таблица1[[#This Row],[ADSK_Код изделия'#'#OTHER'#'#]],", Л, ",Таблица1[[#This Row],[Встроенный термоклапан]])</f>
        <v xml:space="preserve"> НКПОН 10-15.220, Л, T0</v>
      </c>
      <c r="N7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длина=2250 мм, глубина=184 мм</v>
      </c>
      <c r="O71" s="14">
        <v>50</v>
      </c>
      <c r="P71" s="17" t="s">
        <v>3</v>
      </c>
      <c r="Q71" s="18">
        <v>0</v>
      </c>
      <c r="R71" s="19" t="s">
        <v>126</v>
      </c>
      <c r="S71" s="14">
        <v>0</v>
      </c>
    </row>
    <row r="72" spans="1:19" ht="15" customHeight="1" x14ac:dyDescent="0.25">
      <c r="A72" s="14" t="str">
        <f t="shared" si="2"/>
        <v>Коралл,  НКПОН 10-15.230 с алюминиевой решеткой</v>
      </c>
      <c r="B72" s="14" t="str">
        <f t="shared" si="3"/>
        <v>с алюминиевой решеткой</v>
      </c>
      <c r="C72" s="14" t="s">
        <v>1</v>
      </c>
      <c r="D72" s="14" t="s">
        <v>86</v>
      </c>
      <c r="E72" s="14">
        <v>250</v>
      </c>
      <c r="F72" s="14">
        <v>184</v>
      </c>
      <c r="G72" s="14">
        <v>2300</v>
      </c>
      <c r="H72" s="14" t="s">
        <v>2</v>
      </c>
      <c r="I72" s="16">
        <v>3989</v>
      </c>
      <c r="J72" s="16">
        <v>3265</v>
      </c>
      <c r="K72" s="16">
        <v>2576</v>
      </c>
      <c r="L72" s="15" t="s">
        <v>14</v>
      </c>
      <c r="M72" s="15" t="str">
        <f>_xlfn.CONCAT(Таблица1[[#This Row],[ADSK_Код изделия'#'#OTHER'#'#]],", Л, ",Таблица1[[#This Row],[Встроенный термоклапан]])</f>
        <v xml:space="preserve"> НКПОН 10-15.230, Л, T0</v>
      </c>
      <c r="N7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глубина=184 мм</v>
      </c>
      <c r="O72" s="14">
        <v>50</v>
      </c>
      <c r="P72" s="17" t="s">
        <v>3</v>
      </c>
      <c r="Q72" s="18">
        <v>0</v>
      </c>
      <c r="R72" s="19" t="s">
        <v>126</v>
      </c>
      <c r="S72" s="14">
        <v>0</v>
      </c>
    </row>
    <row r="73" spans="1:19" ht="15" customHeight="1" x14ac:dyDescent="0.25">
      <c r="A73" s="14" t="str">
        <f t="shared" si="2"/>
        <v>Коралл,  НКПОН 10-15.240 с алюминиевой решеткой</v>
      </c>
      <c r="B73" s="14" t="str">
        <f t="shared" si="3"/>
        <v>с алюминиевой решеткой</v>
      </c>
      <c r="C73" s="14" t="s">
        <v>1</v>
      </c>
      <c r="D73" s="14" t="s">
        <v>87</v>
      </c>
      <c r="E73" s="14">
        <v>250</v>
      </c>
      <c r="F73" s="14">
        <v>184</v>
      </c>
      <c r="G73" s="14">
        <v>2400</v>
      </c>
      <c r="H73" s="14" t="s">
        <v>2</v>
      </c>
      <c r="I73" s="16">
        <v>4181</v>
      </c>
      <c r="J73" s="16">
        <v>3422</v>
      </c>
      <c r="K73" s="16">
        <v>2700</v>
      </c>
      <c r="L73" s="15" t="s">
        <v>14</v>
      </c>
      <c r="M73" s="15" t="str">
        <f>_xlfn.CONCAT(Таблица1[[#This Row],[ADSK_Код изделия'#'#OTHER'#'#]],", Л, ",Таблица1[[#This Row],[Встроенный термоклапан]])</f>
        <v xml:space="preserve"> НКПОН 10-15.240, Л, T0</v>
      </c>
      <c r="N7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глубина=184 мм</v>
      </c>
      <c r="O73" s="14">
        <v>50</v>
      </c>
      <c r="P73" s="17" t="s">
        <v>3</v>
      </c>
      <c r="Q73" s="18">
        <v>0</v>
      </c>
      <c r="R73" s="19" t="s">
        <v>126</v>
      </c>
      <c r="S73" s="14">
        <v>0</v>
      </c>
    </row>
    <row r="74" spans="1:19" ht="15" customHeight="1" x14ac:dyDescent="0.25">
      <c r="A74" s="14" t="str">
        <f t="shared" si="2"/>
        <v>Коралл,  НКПОН 10-15.250 с алюминиевой решеткой</v>
      </c>
      <c r="B74" s="14" t="str">
        <f t="shared" si="3"/>
        <v>с алюминиевой решеткой</v>
      </c>
      <c r="C74" s="14" t="s">
        <v>1</v>
      </c>
      <c r="D74" s="14" t="s">
        <v>88</v>
      </c>
      <c r="E74" s="14">
        <v>250</v>
      </c>
      <c r="F74" s="14">
        <v>184</v>
      </c>
      <c r="G74" s="14">
        <v>2500</v>
      </c>
      <c r="H74" s="14" t="s">
        <v>2</v>
      </c>
      <c r="I74" s="16">
        <v>4373</v>
      </c>
      <c r="J74" s="16">
        <v>3579</v>
      </c>
      <c r="K74" s="16">
        <v>2824</v>
      </c>
      <c r="L74" s="15" t="s">
        <v>14</v>
      </c>
      <c r="M74" s="15" t="str">
        <f>_xlfn.CONCAT(Таблица1[[#This Row],[ADSK_Код изделия'#'#OTHER'#'#]],", Л, ",Таблица1[[#This Row],[Встроенный термоклапан]])</f>
        <v xml:space="preserve"> НКПОН 10-15.250, Л, T0</v>
      </c>
      <c r="N7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глубина=184 мм</v>
      </c>
      <c r="O74" s="14">
        <v>50</v>
      </c>
      <c r="P74" s="17" t="s">
        <v>3</v>
      </c>
      <c r="Q74" s="18">
        <v>0</v>
      </c>
      <c r="R74" s="19" t="s">
        <v>126</v>
      </c>
      <c r="S74" s="14">
        <v>0</v>
      </c>
    </row>
    <row r="75" spans="1:19" ht="15" customHeight="1" x14ac:dyDescent="0.25">
      <c r="A75" s="14" t="str">
        <f t="shared" si="2"/>
        <v>Коралл,  НКПОН 10-15.260 с алюминиевой решеткой</v>
      </c>
      <c r="B75" s="14" t="str">
        <f t="shared" si="3"/>
        <v>с алюминиевой решеткой</v>
      </c>
      <c r="C75" s="14" t="s">
        <v>1</v>
      </c>
      <c r="D75" s="14" t="s">
        <v>89</v>
      </c>
      <c r="E75" s="14">
        <v>250</v>
      </c>
      <c r="F75" s="14">
        <v>184</v>
      </c>
      <c r="G75" s="14">
        <v>2600</v>
      </c>
      <c r="H75" s="14" t="s">
        <v>2</v>
      </c>
      <c r="I75" s="16">
        <v>4565</v>
      </c>
      <c r="J75" s="16">
        <v>3736</v>
      </c>
      <c r="K75" s="16">
        <v>2948</v>
      </c>
      <c r="L75" s="15" t="s">
        <v>14</v>
      </c>
      <c r="M75" s="15" t="str">
        <f>_xlfn.CONCAT(Таблица1[[#This Row],[ADSK_Код изделия'#'#OTHER'#'#]],", Л, ",Таблица1[[#This Row],[Встроенный термоклапан]])</f>
        <v xml:space="preserve"> НКПОН 10-15.260, Л, T0</v>
      </c>
      <c r="N7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глубина=184 мм</v>
      </c>
      <c r="O75" s="14">
        <v>50</v>
      </c>
      <c r="P75" s="17" t="s">
        <v>3</v>
      </c>
      <c r="Q75" s="18">
        <v>0</v>
      </c>
      <c r="R75" s="19" t="s">
        <v>126</v>
      </c>
      <c r="S75" s="14">
        <v>0</v>
      </c>
    </row>
    <row r="76" spans="1:19" ht="15" customHeight="1" x14ac:dyDescent="0.25">
      <c r="A76" s="14" t="str">
        <f t="shared" si="2"/>
        <v>Коралл,  НКПОН 10-15.270 с алюминиевой решеткой</v>
      </c>
      <c r="B76" s="14" t="str">
        <f t="shared" si="3"/>
        <v>с алюминиевой решеткой</v>
      </c>
      <c r="C76" s="14" t="s">
        <v>1</v>
      </c>
      <c r="D76" s="14" t="s">
        <v>90</v>
      </c>
      <c r="E76" s="14">
        <v>250</v>
      </c>
      <c r="F76" s="14">
        <v>184</v>
      </c>
      <c r="G76" s="14">
        <v>2700</v>
      </c>
      <c r="H76" s="14" t="s">
        <v>2</v>
      </c>
      <c r="I76" s="16">
        <v>4757</v>
      </c>
      <c r="J76" s="16">
        <v>3893</v>
      </c>
      <c r="K76" s="16">
        <v>3071</v>
      </c>
      <c r="L76" s="15" t="s">
        <v>14</v>
      </c>
      <c r="M76" s="15" t="str">
        <f>_xlfn.CONCAT(Таблица1[[#This Row],[ADSK_Код изделия'#'#OTHER'#'#]],", Л, ",Таблица1[[#This Row],[Встроенный термоклапан]])</f>
        <v xml:space="preserve"> НКПОН 10-15.270, Л, T0</v>
      </c>
      <c r="N7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глубина=184 мм</v>
      </c>
      <c r="O76" s="14">
        <v>50</v>
      </c>
      <c r="P76" s="17" t="s">
        <v>3</v>
      </c>
      <c r="Q76" s="18">
        <v>0</v>
      </c>
      <c r="R76" s="19" t="s">
        <v>126</v>
      </c>
      <c r="S76" s="14">
        <v>0</v>
      </c>
    </row>
    <row r="77" spans="1:19" ht="15" customHeight="1" x14ac:dyDescent="0.25">
      <c r="A77" s="14" t="str">
        <f t="shared" si="2"/>
        <v>Коралл,  НКПОН 10-15.280 с алюминиевой решеткой</v>
      </c>
      <c r="B77" s="14" t="str">
        <f t="shared" si="3"/>
        <v>с алюминиевой решеткой</v>
      </c>
      <c r="C77" s="14" t="s">
        <v>1</v>
      </c>
      <c r="D77" s="14" t="s">
        <v>91</v>
      </c>
      <c r="E77" s="14">
        <v>250</v>
      </c>
      <c r="F77" s="14">
        <v>184</v>
      </c>
      <c r="G77" s="14">
        <v>2800</v>
      </c>
      <c r="H77" s="14" t="s">
        <v>2</v>
      </c>
      <c r="I77" s="16">
        <v>4948</v>
      </c>
      <c r="J77" s="16">
        <v>4050</v>
      </c>
      <c r="K77" s="16">
        <v>3195</v>
      </c>
      <c r="L77" s="15" t="s">
        <v>14</v>
      </c>
      <c r="M77" s="15" t="str">
        <f>_xlfn.CONCAT(Таблица1[[#This Row],[ADSK_Код изделия'#'#OTHER'#'#]],", Л, ",Таблица1[[#This Row],[Встроенный термоклапан]])</f>
        <v xml:space="preserve"> НКПОН 10-15.280, Л, T0</v>
      </c>
      <c r="N7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глубина=184 мм</v>
      </c>
      <c r="O77" s="14">
        <v>50</v>
      </c>
      <c r="P77" s="17" t="s">
        <v>3</v>
      </c>
      <c r="Q77" s="18">
        <v>0</v>
      </c>
      <c r="R77" s="19" t="s">
        <v>126</v>
      </c>
      <c r="S77" s="14">
        <v>0</v>
      </c>
    </row>
    <row r="78" spans="1:19" ht="15" customHeight="1" x14ac:dyDescent="0.25">
      <c r="A78" s="14" t="str">
        <f t="shared" si="2"/>
        <v>Коралл,  НКПОН 10-15.290 с алюминиевой решеткой</v>
      </c>
      <c r="B78" s="14" t="str">
        <f t="shared" si="3"/>
        <v>с алюминиевой решеткой</v>
      </c>
      <c r="C78" s="14" t="s">
        <v>1</v>
      </c>
      <c r="D78" s="14" t="s">
        <v>92</v>
      </c>
      <c r="E78" s="14">
        <v>250</v>
      </c>
      <c r="F78" s="14">
        <v>184</v>
      </c>
      <c r="G78" s="14">
        <v>2900</v>
      </c>
      <c r="H78" s="14" t="s">
        <v>2</v>
      </c>
      <c r="I78" s="16">
        <v>5140</v>
      </c>
      <c r="J78" s="16">
        <v>4207</v>
      </c>
      <c r="K78" s="16">
        <v>3319</v>
      </c>
      <c r="L78" s="15" t="s">
        <v>14</v>
      </c>
      <c r="M78" s="15" t="str">
        <f>_xlfn.CONCAT(Таблица1[[#This Row],[ADSK_Код изделия'#'#OTHER'#'#]],", Л, ",Таблица1[[#This Row],[Встроенный термоклапан]])</f>
        <v xml:space="preserve"> НКПОН 10-15.290, Л, T0</v>
      </c>
      <c r="N7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глубина=184 мм</v>
      </c>
      <c r="O78" s="14">
        <v>50</v>
      </c>
      <c r="P78" s="17" t="s">
        <v>3</v>
      </c>
      <c r="Q78" s="18">
        <v>0</v>
      </c>
      <c r="R78" s="19" t="s">
        <v>126</v>
      </c>
      <c r="S78" s="14">
        <v>0</v>
      </c>
    </row>
    <row r="79" spans="1:19" ht="15" customHeight="1" x14ac:dyDescent="0.25">
      <c r="A79" s="14" t="str">
        <f t="shared" si="2"/>
        <v>Коралл,  НКПОН 10-15.300 с алюминиевой решеткой</v>
      </c>
      <c r="B79" s="14" t="str">
        <f t="shared" si="3"/>
        <v>с алюминиевой решеткой</v>
      </c>
      <c r="C79" s="14" t="s">
        <v>1</v>
      </c>
      <c r="D79" s="14" t="s">
        <v>93</v>
      </c>
      <c r="E79" s="14">
        <v>250</v>
      </c>
      <c r="F79" s="14">
        <v>184</v>
      </c>
      <c r="G79" s="14">
        <v>3000</v>
      </c>
      <c r="H79" s="14" t="s">
        <v>2</v>
      </c>
      <c r="I79" s="16">
        <v>5332</v>
      </c>
      <c r="J79" s="16">
        <v>4364</v>
      </c>
      <c r="K79" s="16">
        <v>3443</v>
      </c>
      <c r="L79" s="15" t="s">
        <v>14</v>
      </c>
      <c r="M79" s="15" t="str">
        <f>_xlfn.CONCAT(Таблица1[[#This Row],[ADSK_Код изделия'#'#OTHER'#'#]],", Л, ",Таблица1[[#This Row],[Встроенный термоклапан]])</f>
        <v xml:space="preserve"> НКПОН 10-15.300, Л, T0</v>
      </c>
      <c r="N7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глубина=184 мм</v>
      </c>
      <c r="O79" s="14">
        <v>50</v>
      </c>
      <c r="P79" s="17" t="s">
        <v>3</v>
      </c>
      <c r="Q79" s="18">
        <v>0</v>
      </c>
      <c r="R79" s="19" t="s">
        <v>126</v>
      </c>
      <c r="S79" s="14">
        <v>0</v>
      </c>
    </row>
    <row r="80" spans="1:19" s="2" customFormat="1" ht="15" customHeight="1" x14ac:dyDescent="0.25">
      <c r="A80" s="14" t="str">
        <f t="shared" si="2"/>
        <v>Коралл,  НКПОН 20-25.50 с алюминиевой решеткой</v>
      </c>
      <c r="B80" s="14" t="str">
        <f t="shared" si="3"/>
        <v>с алюминиевой решеткой</v>
      </c>
      <c r="C80" s="20" t="s">
        <v>1</v>
      </c>
      <c r="D80" s="20" t="s">
        <v>94</v>
      </c>
      <c r="E80" s="20">
        <v>350</v>
      </c>
      <c r="F80" s="14">
        <v>184</v>
      </c>
      <c r="G80" s="20">
        <v>500</v>
      </c>
      <c r="H80" s="20" t="s">
        <v>2</v>
      </c>
      <c r="I80" s="26">
        <v>700</v>
      </c>
      <c r="J80" s="16">
        <v>573</v>
      </c>
      <c r="K80" s="16">
        <v>452</v>
      </c>
      <c r="L80" s="15" t="s">
        <v>14</v>
      </c>
      <c r="M80" s="15" t="str">
        <f>_xlfn.CONCAT(Таблица1[[#This Row],[ADSK_Код изделия'#'#OTHER'#'#]],", Л, ",Таблица1[[#This Row],[Встроенный термоклапан]])</f>
        <v xml:space="preserve"> НКПОН 20-25.50, Л, T0</v>
      </c>
      <c r="N8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длина=500 мм, глубина=184 мм</v>
      </c>
      <c r="O80" s="14">
        <v>50</v>
      </c>
      <c r="P80" s="21" t="s">
        <v>3</v>
      </c>
      <c r="Q80" s="18">
        <v>0</v>
      </c>
      <c r="R80" s="19" t="s">
        <v>126</v>
      </c>
      <c r="S80" s="14">
        <v>0</v>
      </c>
    </row>
    <row r="81" spans="1:19" ht="15" customHeight="1" x14ac:dyDescent="0.25">
      <c r="A81" s="14" t="str">
        <f t="shared" si="2"/>
        <v>Коралл,  НКПОН 20-25.60 с алюминиевой решеткой</v>
      </c>
      <c r="B81" s="14" t="str">
        <f t="shared" si="3"/>
        <v>с алюминиевой решеткой</v>
      </c>
      <c r="C81" s="14" t="s">
        <v>1</v>
      </c>
      <c r="D81" s="14" t="s">
        <v>95</v>
      </c>
      <c r="E81" s="14">
        <v>350</v>
      </c>
      <c r="F81" s="14">
        <v>184</v>
      </c>
      <c r="G81" s="14">
        <v>600</v>
      </c>
      <c r="H81" s="14" t="s">
        <v>2</v>
      </c>
      <c r="I81" s="16">
        <v>950</v>
      </c>
      <c r="J81" s="16">
        <v>777</v>
      </c>
      <c r="K81" s="16">
        <v>613</v>
      </c>
      <c r="L81" s="15" t="s">
        <v>14</v>
      </c>
      <c r="M81" s="15" t="str">
        <f>_xlfn.CONCAT(Таблица1[[#This Row],[ADSK_Код изделия'#'#OTHER'#'#]],", Л, ",Таблица1[[#This Row],[Встроенный термоклапан]])</f>
        <v xml:space="preserve"> НКПОН 20-25.60, Л, T0</v>
      </c>
      <c r="N8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длина=600 мм, глубина=184 мм</v>
      </c>
      <c r="O81" s="14">
        <v>50</v>
      </c>
      <c r="P81" s="17" t="s">
        <v>3</v>
      </c>
      <c r="Q81" s="18">
        <v>0</v>
      </c>
      <c r="R81" s="19" t="s">
        <v>126</v>
      </c>
      <c r="S81" s="14">
        <v>0</v>
      </c>
    </row>
    <row r="82" spans="1:19" ht="15" customHeight="1" x14ac:dyDescent="0.25">
      <c r="A82" s="14" t="str">
        <f t="shared" si="2"/>
        <v>Коралл,  НКПОН 20-25.70 с алюминиевой решеткой</v>
      </c>
      <c r="B82" s="14" t="str">
        <f t="shared" si="3"/>
        <v>с алюминиевой решеткой</v>
      </c>
      <c r="C82" s="14" t="s">
        <v>1</v>
      </c>
      <c r="D82" s="14" t="s">
        <v>96</v>
      </c>
      <c r="E82" s="14">
        <v>350</v>
      </c>
      <c r="F82" s="14">
        <v>184</v>
      </c>
      <c r="G82" s="14">
        <v>700</v>
      </c>
      <c r="H82" s="14" t="s">
        <v>2</v>
      </c>
      <c r="I82" s="16">
        <v>1200</v>
      </c>
      <c r="J82" s="16">
        <v>982</v>
      </c>
      <c r="K82" s="16">
        <v>775</v>
      </c>
      <c r="L82" s="15" t="s">
        <v>14</v>
      </c>
      <c r="M82" s="15" t="str">
        <f>_xlfn.CONCAT(Таблица1[[#This Row],[ADSK_Код изделия'#'#OTHER'#'#]],", Л, ",Таблица1[[#This Row],[Встроенный термоклапан]])</f>
        <v xml:space="preserve"> НКПОН 20-25.70, Л, T0</v>
      </c>
      <c r="N8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длина=700 мм, глубина=184 мм</v>
      </c>
      <c r="O82" s="14">
        <v>50</v>
      </c>
      <c r="P82" s="17" t="s">
        <v>3</v>
      </c>
      <c r="Q82" s="18">
        <v>0</v>
      </c>
      <c r="R82" s="19" t="s">
        <v>126</v>
      </c>
      <c r="S82" s="14">
        <v>0</v>
      </c>
    </row>
    <row r="83" spans="1:19" ht="15" customHeight="1" x14ac:dyDescent="0.25">
      <c r="A83" s="14" t="str">
        <f t="shared" si="2"/>
        <v>Коралл,  НКПОН 20-25.80 с алюминиевой решеткой</v>
      </c>
      <c r="B83" s="14" t="str">
        <f t="shared" si="3"/>
        <v>с алюминиевой решеткой</v>
      </c>
      <c r="C83" s="14" t="s">
        <v>1</v>
      </c>
      <c r="D83" s="14" t="s">
        <v>97</v>
      </c>
      <c r="E83" s="14">
        <v>350</v>
      </c>
      <c r="F83" s="14">
        <v>184</v>
      </c>
      <c r="G83" s="14">
        <v>800</v>
      </c>
      <c r="H83" s="14" t="s">
        <v>2</v>
      </c>
      <c r="I83" s="16">
        <v>1449</v>
      </c>
      <c r="J83" s="16">
        <v>1186</v>
      </c>
      <c r="K83" s="16">
        <v>936</v>
      </c>
      <c r="L83" s="15" t="s">
        <v>14</v>
      </c>
      <c r="M83" s="15" t="str">
        <f>_xlfn.CONCAT(Таблица1[[#This Row],[ADSK_Код изделия'#'#OTHER'#'#]],", Л, ",Таблица1[[#This Row],[Встроенный термоклапан]])</f>
        <v xml:space="preserve"> НКПОН 20-25.80, Л, T0</v>
      </c>
      <c r="N8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длина=800 мм, глубина=184 мм</v>
      </c>
      <c r="O83" s="14">
        <v>50</v>
      </c>
      <c r="P83" s="17" t="s">
        <v>3</v>
      </c>
      <c r="Q83" s="18">
        <v>0</v>
      </c>
      <c r="R83" s="19" t="s">
        <v>126</v>
      </c>
      <c r="S83" s="14">
        <v>0</v>
      </c>
    </row>
    <row r="84" spans="1:19" ht="15" customHeight="1" x14ac:dyDescent="0.25">
      <c r="A84" s="14" t="str">
        <f t="shared" si="2"/>
        <v>Коралл,  НКПОН 20-25.90 с алюминиевой решеткой</v>
      </c>
      <c r="B84" s="14" t="str">
        <f t="shared" si="3"/>
        <v>с алюминиевой решеткой</v>
      </c>
      <c r="C84" s="14" t="s">
        <v>1</v>
      </c>
      <c r="D84" s="14" t="s">
        <v>98</v>
      </c>
      <c r="E84" s="14">
        <v>350</v>
      </c>
      <c r="F84" s="14">
        <v>184</v>
      </c>
      <c r="G84" s="14">
        <v>900</v>
      </c>
      <c r="H84" s="14" t="s">
        <v>2</v>
      </c>
      <c r="I84" s="16">
        <v>1699</v>
      </c>
      <c r="J84" s="16">
        <v>1391</v>
      </c>
      <c r="K84" s="16">
        <v>1097</v>
      </c>
      <c r="L84" s="15" t="s">
        <v>14</v>
      </c>
      <c r="M84" s="15" t="str">
        <f>_xlfn.CONCAT(Таблица1[[#This Row],[ADSK_Код изделия'#'#OTHER'#'#]],", Л, ",Таблица1[[#This Row],[Встроенный термоклапан]])</f>
        <v xml:space="preserve"> НКПОН 20-25.90, Л, T0</v>
      </c>
      <c r="N8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длина=900 мм, глубина=184 мм</v>
      </c>
      <c r="O84" s="14">
        <v>50</v>
      </c>
      <c r="P84" s="17" t="s">
        <v>3</v>
      </c>
      <c r="Q84" s="18">
        <v>0</v>
      </c>
      <c r="R84" s="19" t="s">
        <v>126</v>
      </c>
      <c r="S84" s="14">
        <v>0</v>
      </c>
    </row>
    <row r="85" spans="1:19" ht="15" customHeight="1" x14ac:dyDescent="0.25">
      <c r="A85" s="14" t="str">
        <f t="shared" si="2"/>
        <v>Коралл,  НКПОН 20-25.100 с алюминиевой решеткой</v>
      </c>
      <c r="B85" s="14" t="str">
        <f t="shared" si="3"/>
        <v>с алюминиевой решеткой</v>
      </c>
      <c r="C85" s="14" t="s">
        <v>1</v>
      </c>
      <c r="D85" s="14" t="s">
        <v>99</v>
      </c>
      <c r="E85" s="14">
        <v>350</v>
      </c>
      <c r="F85" s="14">
        <v>184</v>
      </c>
      <c r="G85" s="14">
        <v>1000</v>
      </c>
      <c r="H85" s="14" t="s">
        <v>2</v>
      </c>
      <c r="I85" s="16">
        <v>1949</v>
      </c>
      <c r="J85" s="16">
        <v>1595</v>
      </c>
      <c r="K85" s="16">
        <v>1259</v>
      </c>
      <c r="L85" s="15" t="s">
        <v>14</v>
      </c>
      <c r="M85" s="15" t="str">
        <f>_xlfn.CONCAT(Таблица1[[#This Row],[ADSK_Код изделия'#'#OTHER'#'#]],", Л, ",Таблица1[[#This Row],[Встроенный термоклапан]])</f>
        <v xml:space="preserve"> НКПОН 20-25.100, Л, T0</v>
      </c>
      <c r="N8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длина=1000 мм, глубина=184 мм</v>
      </c>
      <c r="O85" s="14">
        <v>50</v>
      </c>
      <c r="P85" s="17" t="s">
        <v>3</v>
      </c>
      <c r="Q85" s="18">
        <v>0</v>
      </c>
      <c r="R85" s="19" t="s">
        <v>126</v>
      </c>
      <c r="S85" s="14">
        <v>0</v>
      </c>
    </row>
    <row r="86" spans="1:19" ht="15" customHeight="1" x14ac:dyDescent="0.25">
      <c r="A86" s="14" t="str">
        <f t="shared" si="2"/>
        <v>Коралл,  НКПОН 20-25.110 с алюминиевой решеткой</v>
      </c>
      <c r="B86" s="14" t="str">
        <f t="shared" si="3"/>
        <v>с алюминиевой решеткой</v>
      </c>
      <c r="C86" s="14" t="s">
        <v>1</v>
      </c>
      <c r="D86" s="14" t="s">
        <v>100</v>
      </c>
      <c r="E86" s="14">
        <v>350</v>
      </c>
      <c r="F86" s="14">
        <v>184</v>
      </c>
      <c r="G86" s="14">
        <v>1100</v>
      </c>
      <c r="H86" s="14" t="s">
        <v>2</v>
      </c>
      <c r="I86" s="16">
        <v>2199</v>
      </c>
      <c r="J86" s="16">
        <v>1800</v>
      </c>
      <c r="K86" s="16">
        <v>1420</v>
      </c>
      <c r="L86" s="15" t="s">
        <v>14</v>
      </c>
      <c r="M86" s="15" t="str">
        <f>_xlfn.CONCAT(Таблица1[[#This Row],[ADSK_Код изделия'#'#OTHER'#'#]],", Л, ",Таблица1[[#This Row],[Встроенный термоклапан]])</f>
        <v xml:space="preserve"> НКПОН 20-25.110, Л, T0</v>
      </c>
      <c r="N8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длина=1100 мм, глубина=184 мм</v>
      </c>
      <c r="O86" s="14">
        <v>50</v>
      </c>
      <c r="P86" s="17" t="s">
        <v>3</v>
      </c>
      <c r="Q86" s="18">
        <v>0</v>
      </c>
      <c r="R86" s="19" t="s">
        <v>126</v>
      </c>
      <c r="S86" s="14">
        <v>0</v>
      </c>
    </row>
    <row r="87" spans="1:19" ht="15" customHeight="1" x14ac:dyDescent="0.25">
      <c r="A87" s="14" t="str">
        <f t="shared" si="2"/>
        <v>Коралл,  НКПОН 20-25.120 с алюминиевой решеткой</v>
      </c>
      <c r="B87" s="14" t="str">
        <f t="shared" si="3"/>
        <v>с алюминиевой решеткой</v>
      </c>
      <c r="C87" s="14" t="s">
        <v>1</v>
      </c>
      <c r="D87" s="14" t="s">
        <v>101</v>
      </c>
      <c r="E87" s="14">
        <v>350</v>
      </c>
      <c r="F87" s="14">
        <v>184</v>
      </c>
      <c r="G87" s="14">
        <v>1350</v>
      </c>
      <c r="H87" s="14" t="s">
        <v>2</v>
      </c>
      <c r="I87" s="16">
        <v>2449</v>
      </c>
      <c r="J87" s="16">
        <v>2004</v>
      </c>
      <c r="K87" s="16">
        <v>1581</v>
      </c>
      <c r="L87" s="15" t="s">
        <v>14</v>
      </c>
      <c r="M87" s="15" t="str">
        <f>_xlfn.CONCAT(Таблица1[[#This Row],[ADSK_Код изделия'#'#OTHER'#'#]],", Л, ",Таблица1[[#This Row],[Встроенный термоклапан]])</f>
        <v xml:space="preserve"> НКПОН 20-25.120, Л, T0</v>
      </c>
      <c r="N8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длина=1350 мм, глубина=184 мм</v>
      </c>
      <c r="O87" s="14">
        <v>50</v>
      </c>
      <c r="P87" s="17" t="s">
        <v>3</v>
      </c>
      <c r="Q87" s="18">
        <v>0</v>
      </c>
      <c r="R87" s="19" t="s">
        <v>126</v>
      </c>
      <c r="S87" s="14">
        <v>0</v>
      </c>
    </row>
    <row r="88" spans="1:19" ht="15" customHeight="1" x14ac:dyDescent="0.25">
      <c r="A88" s="14" t="str">
        <f t="shared" si="2"/>
        <v>Коралл,  НКПОН 20-25.130 с алюминиевой решеткой</v>
      </c>
      <c r="B88" s="14" t="str">
        <f t="shared" si="3"/>
        <v>с алюминиевой решеткой</v>
      </c>
      <c r="C88" s="14" t="s">
        <v>1</v>
      </c>
      <c r="D88" s="14" t="s">
        <v>102</v>
      </c>
      <c r="E88" s="14">
        <v>350</v>
      </c>
      <c r="F88" s="14">
        <v>184</v>
      </c>
      <c r="G88" s="14">
        <v>1300</v>
      </c>
      <c r="H88" s="14" t="s">
        <v>2</v>
      </c>
      <c r="I88" s="16">
        <v>2699</v>
      </c>
      <c r="J88" s="16">
        <v>2209</v>
      </c>
      <c r="K88" s="16">
        <v>1743</v>
      </c>
      <c r="L88" s="15" t="s">
        <v>14</v>
      </c>
      <c r="M88" s="15" t="str">
        <f>_xlfn.CONCAT(Таблица1[[#This Row],[ADSK_Код изделия'#'#OTHER'#'#]],", Л, ",Таблица1[[#This Row],[Встроенный термоклапан]])</f>
        <v xml:space="preserve"> НКПОН 20-25.130, Л, T0</v>
      </c>
      <c r="N8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длина=1300 мм, глубина=184 мм</v>
      </c>
      <c r="O88" s="14">
        <v>50</v>
      </c>
      <c r="P88" s="17" t="s">
        <v>3</v>
      </c>
      <c r="Q88" s="18">
        <v>0</v>
      </c>
      <c r="R88" s="19" t="s">
        <v>126</v>
      </c>
      <c r="S88" s="14">
        <v>0</v>
      </c>
    </row>
    <row r="89" spans="1:19" ht="15" customHeight="1" x14ac:dyDescent="0.25">
      <c r="A89" s="14" t="str">
        <f t="shared" si="2"/>
        <v>Коралл,  НКПОН 20-25.140 с алюминиевой решеткой</v>
      </c>
      <c r="B89" s="14" t="str">
        <f t="shared" si="3"/>
        <v>с алюминиевой решеткой</v>
      </c>
      <c r="C89" s="14" t="s">
        <v>1</v>
      </c>
      <c r="D89" s="14" t="s">
        <v>103</v>
      </c>
      <c r="E89" s="14">
        <v>350</v>
      </c>
      <c r="F89" s="14">
        <v>184</v>
      </c>
      <c r="G89" s="14">
        <v>1400</v>
      </c>
      <c r="H89" s="14" t="s">
        <v>2</v>
      </c>
      <c r="I89" s="16">
        <v>2949</v>
      </c>
      <c r="J89" s="16">
        <v>2413</v>
      </c>
      <c r="K89" s="16">
        <v>1904</v>
      </c>
      <c r="L89" s="15" t="s">
        <v>14</v>
      </c>
      <c r="M89" s="15" t="str">
        <f>_xlfn.CONCAT(Таблица1[[#This Row],[ADSK_Код изделия'#'#OTHER'#'#]],", Л, ",Таблица1[[#This Row],[Встроенный термоклапан]])</f>
        <v xml:space="preserve"> НКПОН 20-25.140, Л, T0</v>
      </c>
      <c r="N8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длина=1400 мм, глубина=184 мм</v>
      </c>
      <c r="O89" s="14">
        <v>50</v>
      </c>
      <c r="P89" s="17" t="s">
        <v>3</v>
      </c>
      <c r="Q89" s="18">
        <v>0</v>
      </c>
      <c r="R89" s="19" t="s">
        <v>126</v>
      </c>
      <c r="S89" s="14">
        <v>0</v>
      </c>
    </row>
    <row r="90" spans="1:19" ht="15" customHeight="1" x14ac:dyDescent="0.25">
      <c r="A90" s="14" t="str">
        <f t="shared" si="2"/>
        <v>Коралл,  НКПОН 20-25.150 с алюминиевой решеткой</v>
      </c>
      <c r="B90" s="14" t="str">
        <f t="shared" si="3"/>
        <v>с алюминиевой решеткой</v>
      </c>
      <c r="C90" s="14" t="s">
        <v>1</v>
      </c>
      <c r="D90" s="14" t="s">
        <v>104</v>
      </c>
      <c r="E90" s="14">
        <v>350</v>
      </c>
      <c r="F90" s="14">
        <v>184</v>
      </c>
      <c r="G90" s="14">
        <v>1500</v>
      </c>
      <c r="H90" s="14" t="s">
        <v>2</v>
      </c>
      <c r="I90" s="16">
        <v>3199</v>
      </c>
      <c r="J90" s="16">
        <v>2618</v>
      </c>
      <c r="K90" s="16">
        <v>2065</v>
      </c>
      <c r="L90" s="15" t="s">
        <v>14</v>
      </c>
      <c r="M90" s="15" t="str">
        <f>_xlfn.CONCAT(Таблица1[[#This Row],[ADSK_Код изделия'#'#OTHER'#'#]],", Л, ",Таблица1[[#This Row],[Встроенный термоклапан]])</f>
        <v xml:space="preserve"> НКПОН 20-25.150, Л, T0</v>
      </c>
      <c r="N9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длина=1500 мм, глубина=184 мм</v>
      </c>
      <c r="O90" s="14">
        <v>50</v>
      </c>
      <c r="P90" s="17" t="s">
        <v>3</v>
      </c>
      <c r="Q90" s="18">
        <v>0</v>
      </c>
      <c r="R90" s="19" t="s">
        <v>126</v>
      </c>
      <c r="S90" s="14">
        <v>0</v>
      </c>
    </row>
    <row r="91" spans="1:19" ht="15" customHeight="1" x14ac:dyDescent="0.25">
      <c r="A91" s="14" t="str">
        <f t="shared" si="2"/>
        <v>Коралл,  НКПОН 20-25.160 с алюминиевой решеткой</v>
      </c>
      <c r="B91" s="14" t="str">
        <f t="shared" si="3"/>
        <v>с алюминиевой решеткой</v>
      </c>
      <c r="C91" s="14" t="s">
        <v>1</v>
      </c>
      <c r="D91" s="14" t="s">
        <v>105</v>
      </c>
      <c r="E91" s="14">
        <v>350</v>
      </c>
      <c r="F91" s="14">
        <v>184</v>
      </c>
      <c r="G91" s="14">
        <v>1600</v>
      </c>
      <c r="H91" s="14" t="s">
        <v>2</v>
      </c>
      <c r="I91" s="16">
        <v>3449</v>
      </c>
      <c r="J91" s="16">
        <v>2822</v>
      </c>
      <c r="K91" s="16">
        <v>2227</v>
      </c>
      <c r="L91" s="15" t="s">
        <v>14</v>
      </c>
      <c r="M91" s="15" t="str">
        <f>_xlfn.CONCAT(Таблица1[[#This Row],[ADSK_Код изделия'#'#OTHER'#'#]],", Л, ",Таблица1[[#This Row],[Встроенный термоклапан]])</f>
        <v xml:space="preserve"> НКПОН 20-25.160, Л, T0</v>
      </c>
      <c r="N9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длина=1600 мм, глубина=184 мм</v>
      </c>
      <c r="O91" s="14">
        <v>50</v>
      </c>
      <c r="P91" s="17" t="s">
        <v>3</v>
      </c>
      <c r="Q91" s="18">
        <v>0</v>
      </c>
      <c r="R91" s="19" t="s">
        <v>126</v>
      </c>
      <c r="S91" s="14">
        <v>0</v>
      </c>
    </row>
    <row r="92" spans="1:19" ht="15" customHeight="1" x14ac:dyDescent="0.25">
      <c r="A92" s="14" t="str">
        <f t="shared" si="2"/>
        <v>Коралл,  НКПОН 20-25.170 с алюминиевой решеткой</v>
      </c>
      <c r="B92" s="14" t="str">
        <f t="shared" si="3"/>
        <v>с алюминиевой решеткой</v>
      </c>
      <c r="C92" s="14" t="s">
        <v>1</v>
      </c>
      <c r="D92" s="14" t="s">
        <v>106</v>
      </c>
      <c r="E92" s="14">
        <v>350</v>
      </c>
      <c r="F92" s="14">
        <v>184</v>
      </c>
      <c r="G92" s="14">
        <v>1700</v>
      </c>
      <c r="H92" s="14" t="s">
        <v>2</v>
      </c>
      <c r="I92" s="16">
        <v>3699</v>
      </c>
      <c r="J92" s="16">
        <v>3027</v>
      </c>
      <c r="K92" s="16">
        <v>2388</v>
      </c>
      <c r="L92" s="15" t="s">
        <v>14</v>
      </c>
      <c r="M92" s="15" t="str">
        <f>_xlfn.CONCAT(Таблица1[[#This Row],[ADSK_Код изделия'#'#OTHER'#'#]],", Л, ",Таблица1[[#This Row],[Встроенный термоклапан]])</f>
        <v xml:space="preserve"> НКПОН 20-25.170, Л, T0</v>
      </c>
      <c r="N9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длина=1700 мм, глубина=184 мм</v>
      </c>
      <c r="O92" s="14">
        <v>50</v>
      </c>
      <c r="P92" s="17" t="s">
        <v>3</v>
      </c>
      <c r="Q92" s="18">
        <v>0</v>
      </c>
      <c r="R92" s="19" t="s">
        <v>126</v>
      </c>
      <c r="S92" s="14">
        <v>0</v>
      </c>
    </row>
    <row r="93" spans="1:19" ht="15" customHeight="1" x14ac:dyDescent="0.25">
      <c r="A93" s="14" t="str">
        <f t="shared" si="2"/>
        <v>Коралл,  НКПОН 20-25.180 с алюминиевой решеткой</v>
      </c>
      <c r="B93" s="14" t="str">
        <f t="shared" si="3"/>
        <v>с алюминиевой решеткой</v>
      </c>
      <c r="C93" s="14" t="s">
        <v>1</v>
      </c>
      <c r="D93" s="14" t="s">
        <v>107</v>
      </c>
      <c r="E93" s="14">
        <v>350</v>
      </c>
      <c r="F93" s="14">
        <v>184</v>
      </c>
      <c r="G93" s="14">
        <v>1800</v>
      </c>
      <c r="H93" s="14" t="s">
        <v>2</v>
      </c>
      <c r="I93" s="16">
        <v>3948</v>
      </c>
      <c r="J93" s="16">
        <v>3231</v>
      </c>
      <c r="K93" s="16">
        <v>2550</v>
      </c>
      <c r="L93" s="15" t="s">
        <v>14</v>
      </c>
      <c r="M93" s="15" t="str">
        <f>_xlfn.CONCAT(Таблица1[[#This Row],[ADSK_Код изделия'#'#OTHER'#'#]],", Л, ",Таблица1[[#This Row],[Встроенный термоклапан]])</f>
        <v xml:space="preserve"> НКПОН 20-25.180, Л, T0</v>
      </c>
      <c r="N9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длина=1800 мм, глубина=184 мм</v>
      </c>
      <c r="O93" s="14">
        <v>50</v>
      </c>
      <c r="P93" s="17" t="s">
        <v>3</v>
      </c>
      <c r="Q93" s="18">
        <v>0</v>
      </c>
      <c r="R93" s="19" t="s">
        <v>126</v>
      </c>
      <c r="S93" s="14">
        <v>0</v>
      </c>
    </row>
    <row r="94" spans="1:19" ht="15" customHeight="1" x14ac:dyDescent="0.25">
      <c r="A94" s="14" t="str">
        <f t="shared" si="2"/>
        <v>Коралл,  НКПОН 20-25.190 с алюминиевой решеткой</v>
      </c>
      <c r="B94" s="14" t="str">
        <f t="shared" si="3"/>
        <v>с алюминиевой решеткой</v>
      </c>
      <c r="C94" s="14" t="s">
        <v>1</v>
      </c>
      <c r="D94" s="14" t="s">
        <v>108</v>
      </c>
      <c r="E94" s="14">
        <v>350</v>
      </c>
      <c r="F94" s="14">
        <v>184</v>
      </c>
      <c r="G94" s="14">
        <v>1900</v>
      </c>
      <c r="H94" s="14" t="s">
        <v>2</v>
      </c>
      <c r="I94" s="16">
        <v>4198</v>
      </c>
      <c r="J94" s="16">
        <v>3436</v>
      </c>
      <c r="K94" s="16">
        <v>2711</v>
      </c>
      <c r="L94" s="15" t="s">
        <v>14</v>
      </c>
      <c r="M94" s="15" t="str">
        <f>_xlfn.CONCAT(Таблица1[[#This Row],[ADSK_Код изделия'#'#OTHER'#'#]],", Л, ",Таблица1[[#This Row],[Встроенный термоклапан]])</f>
        <v xml:space="preserve"> НКПОН 20-25.190, Л, T0</v>
      </c>
      <c r="N9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длина=1900 мм, глубина=184 мм</v>
      </c>
      <c r="O94" s="14">
        <v>50</v>
      </c>
      <c r="P94" s="17" t="s">
        <v>3</v>
      </c>
      <c r="Q94" s="18">
        <v>0</v>
      </c>
      <c r="R94" s="19" t="s">
        <v>126</v>
      </c>
      <c r="S94" s="14">
        <v>0</v>
      </c>
    </row>
    <row r="95" spans="1:19" ht="15" customHeight="1" x14ac:dyDescent="0.25">
      <c r="A95" s="14" t="str">
        <f t="shared" si="2"/>
        <v>Коралл,  НКПОН 20-25.200 с алюминиевой решеткой</v>
      </c>
      <c r="B95" s="14" t="str">
        <f t="shared" si="3"/>
        <v>с алюминиевой решеткой</v>
      </c>
      <c r="C95" s="14" t="s">
        <v>1</v>
      </c>
      <c r="D95" s="14" t="s">
        <v>109</v>
      </c>
      <c r="E95" s="14">
        <v>350</v>
      </c>
      <c r="F95" s="14">
        <v>184</v>
      </c>
      <c r="G95" s="14">
        <v>2000</v>
      </c>
      <c r="H95" s="14" t="s">
        <v>2</v>
      </c>
      <c r="I95" s="16">
        <v>4448</v>
      </c>
      <c r="J95" s="16">
        <v>3640</v>
      </c>
      <c r="K95" s="16">
        <v>2872</v>
      </c>
      <c r="L95" s="15" t="s">
        <v>14</v>
      </c>
      <c r="M95" s="15" t="str">
        <f>_xlfn.CONCAT(Таблица1[[#This Row],[ADSK_Код изделия'#'#OTHER'#'#]],", Л, ",Таблица1[[#This Row],[Встроенный термоклапан]])</f>
        <v xml:space="preserve"> НКПОН 20-25.200, Л, T0</v>
      </c>
      <c r="N9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длина=2000 мм, глубина=184 мм</v>
      </c>
      <c r="O95" s="14">
        <v>50</v>
      </c>
      <c r="P95" s="17" t="s">
        <v>3</v>
      </c>
      <c r="Q95" s="18">
        <v>0</v>
      </c>
      <c r="R95" s="19" t="s">
        <v>126</v>
      </c>
      <c r="S95" s="14">
        <v>0</v>
      </c>
    </row>
    <row r="96" spans="1:19" ht="15" customHeight="1" x14ac:dyDescent="0.25">
      <c r="A96" s="14" t="str">
        <f t="shared" si="2"/>
        <v>Коралл,  НКПОН 20-25.210 с алюминиевой решеткой</v>
      </c>
      <c r="B96" s="14" t="str">
        <f t="shared" si="3"/>
        <v>с алюминиевой решеткой</v>
      </c>
      <c r="C96" s="14" t="s">
        <v>1</v>
      </c>
      <c r="D96" s="14" t="s">
        <v>110</v>
      </c>
      <c r="E96" s="14">
        <v>350</v>
      </c>
      <c r="F96" s="14">
        <v>184</v>
      </c>
      <c r="G96" s="14">
        <v>2100</v>
      </c>
      <c r="H96" s="14" t="s">
        <v>2</v>
      </c>
      <c r="I96" s="16">
        <v>4698</v>
      </c>
      <c r="J96" s="16">
        <v>3845</v>
      </c>
      <c r="K96" s="16">
        <v>3034</v>
      </c>
      <c r="L96" s="15" t="s">
        <v>14</v>
      </c>
      <c r="M96" s="15" t="str">
        <f>_xlfn.CONCAT(Таблица1[[#This Row],[ADSK_Код изделия'#'#OTHER'#'#]],", Л, ",Таблица1[[#This Row],[Встроенный термоклапан]])</f>
        <v xml:space="preserve"> НКПОН 20-25.210, Л, T0</v>
      </c>
      <c r="N9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длина=2100 мм, глубина=184 мм</v>
      </c>
      <c r="O96" s="14">
        <v>50</v>
      </c>
      <c r="P96" s="17" t="s">
        <v>3</v>
      </c>
      <c r="Q96" s="18">
        <v>0</v>
      </c>
      <c r="R96" s="19" t="s">
        <v>126</v>
      </c>
      <c r="S96" s="14">
        <v>0</v>
      </c>
    </row>
    <row r="97" spans="1:19" ht="15" customHeight="1" x14ac:dyDescent="0.25">
      <c r="A97" s="14" t="str">
        <f t="shared" si="2"/>
        <v>Коралл,  НКПОН 20-25.220 с алюминиевой решеткой</v>
      </c>
      <c r="B97" s="14" t="str">
        <f t="shared" si="3"/>
        <v>с алюминиевой решеткой</v>
      </c>
      <c r="C97" s="14" t="s">
        <v>1</v>
      </c>
      <c r="D97" s="14" t="s">
        <v>111</v>
      </c>
      <c r="E97" s="14">
        <v>350</v>
      </c>
      <c r="F97" s="14">
        <v>184</v>
      </c>
      <c r="G97" s="14">
        <v>2350</v>
      </c>
      <c r="H97" s="14" t="s">
        <v>2</v>
      </c>
      <c r="I97" s="16">
        <v>4948</v>
      </c>
      <c r="J97" s="16">
        <v>4049.0000000000005</v>
      </c>
      <c r="K97" s="16">
        <v>3195</v>
      </c>
      <c r="L97" s="15" t="s">
        <v>14</v>
      </c>
      <c r="M97" s="15" t="str">
        <f>_xlfn.CONCAT(Таблица1[[#This Row],[ADSK_Код изделия'#'#OTHER'#'#]],", Л, ",Таблица1[[#This Row],[Встроенный термоклапан]])</f>
        <v xml:space="preserve"> НКПОН 20-25.220, Л, T0</v>
      </c>
      <c r="N9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длина=2350 мм, глубина=184 мм</v>
      </c>
      <c r="O97" s="14">
        <v>50</v>
      </c>
      <c r="P97" s="17" t="s">
        <v>3</v>
      </c>
      <c r="Q97" s="18">
        <v>0</v>
      </c>
      <c r="R97" s="19" t="s">
        <v>126</v>
      </c>
      <c r="S97" s="14">
        <v>0</v>
      </c>
    </row>
    <row r="98" spans="1:19" ht="15" customHeight="1" x14ac:dyDescent="0.25">
      <c r="A98" s="14" t="str">
        <f t="shared" si="2"/>
        <v>Коралл,  НКПОН 20-25.230 с алюминиевой решеткой</v>
      </c>
      <c r="B98" s="14" t="str">
        <f t="shared" si="3"/>
        <v>с алюминиевой решеткой</v>
      </c>
      <c r="C98" s="14" t="s">
        <v>1</v>
      </c>
      <c r="D98" s="14" t="s">
        <v>112</v>
      </c>
      <c r="E98" s="14">
        <v>350</v>
      </c>
      <c r="F98" s="14">
        <v>184</v>
      </c>
      <c r="G98" s="14">
        <v>2300</v>
      </c>
      <c r="H98" s="14" t="s">
        <v>2</v>
      </c>
      <c r="I98" s="16">
        <v>5198</v>
      </c>
      <c r="J98" s="16">
        <v>4254</v>
      </c>
      <c r="K98" s="16">
        <v>3356</v>
      </c>
      <c r="L98" s="15" t="s">
        <v>14</v>
      </c>
      <c r="M98" s="15" t="str">
        <f>_xlfn.CONCAT(Таблица1[[#This Row],[ADSK_Код изделия'#'#OTHER'#'#]],", Л, ",Таблица1[[#This Row],[Встроенный термоклапан]])</f>
        <v xml:space="preserve"> НКПОН 20-25.230, Л, T0</v>
      </c>
      <c r="N9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длина=2300 мм, глубина=184 мм</v>
      </c>
      <c r="O98" s="14">
        <v>50</v>
      </c>
      <c r="P98" s="17" t="s">
        <v>3</v>
      </c>
      <c r="Q98" s="18">
        <v>0</v>
      </c>
      <c r="R98" s="19" t="s">
        <v>126</v>
      </c>
      <c r="S98" s="14">
        <v>0</v>
      </c>
    </row>
    <row r="99" spans="1:19" ht="15" customHeight="1" x14ac:dyDescent="0.25">
      <c r="A99" s="14" t="str">
        <f t="shared" si="2"/>
        <v>Коралл,  НКПОН 20-25.240 с алюминиевой решеткой</v>
      </c>
      <c r="B99" s="14" t="str">
        <f t="shared" si="3"/>
        <v>с алюминиевой решеткой</v>
      </c>
      <c r="C99" s="14" t="s">
        <v>1</v>
      </c>
      <c r="D99" s="14" t="s">
        <v>113</v>
      </c>
      <c r="E99" s="14">
        <v>350</v>
      </c>
      <c r="F99" s="14">
        <v>184</v>
      </c>
      <c r="G99" s="14">
        <v>2400</v>
      </c>
      <c r="H99" s="14" t="s">
        <v>2</v>
      </c>
      <c r="I99" s="16">
        <v>5448</v>
      </c>
      <c r="J99" s="16">
        <v>4459</v>
      </c>
      <c r="K99" s="16">
        <v>3518</v>
      </c>
      <c r="L99" s="15" t="s">
        <v>14</v>
      </c>
      <c r="M99" s="15" t="str">
        <f>_xlfn.CONCAT(Таблица1[[#This Row],[ADSK_Код изделия'#'#OTHER'#'#]],", Л, ",Таблица1[[#This Row],[Встроенный термоклапан]])</f>
        <v xml:space="preserve"> НКПОН 20-25.240, Л, T0</v>
      </c>
      <c r="N9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длина=2400 мм, глубина=184 мм</v>
      </c>
      <c r="O99" s="14">
        <v>50</v>
      </c>
      <c r="P99" s="17" t="s">
        <v>3</v>
      </c>
      <c r="Q99" s="18">
        <v>0</v>
      </c>
      <c r="R99" s="19" t="s">
        <v>126</v>
      </c>
      <c r="S99" s="14">
        <v>0</v>
      </c>
    </row>
    <row r="100" spans="1:19" ht="15" customHeight="1" x14ac:dyDescent="0.25">
      <c r="A100" s="14" t="str">
        <f t="shared" si="2"/>
        <v>Коралл,  НКПОН 20-25.250 с алюминиевой решеткой</v>
      </c>
      <c r="B100" s="14" t="str">
        <f t="shared" si="3"/>
        <v>с алюминиевой решеткой</v>
      </c>
      <c r="C100" s="14" t="s">
        <v>1</v>
      </c>
      <c r="D100" s="14" t="s">
        <v>114</v>
      </c>
      <c r="E100" s="14">
        <v>350</v>
      </c>
      <c r="F100" s="14">
        <v>184</v>
      </c>
      <c r="G100" s="14">
        <v>2500</v>
      </c>
      <c r="H100" s="14" t="s">
        <v>2</v>
      </c>
      <c r="I100" s="16">
        <v>5698</v>
      </c>
      <c r="J100" s="16">
        <v>4663</v>
      </c>
      <c r="K100" s="16">
        <v>3679</v>
      </c>
      <c r="L100" s="15" t="s">
        <v>14</v>
      </c>
      <c r="M100" s="15" t="str">
        <f>_xlfn.CONCAT(Таблица1[[#This Row],[ADSK_Код изделия'#'#OTHER'#'#]],", Л, ",Таблица1[[#This Row],[Встроенный термоклапан]])</f>
        <v xml:space="preserve"> НКПОН 20-25.250, Л, T0</v>
      </c>
      <c r="N10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длина=2500 мм, глубина=184 мм</v>
      </c>
      <c r="O100" s="14">
        <v>50</v>
      </c>
      <c r="P100" s="17" t="s">
        <v>3</v>
      </c>
      <c r="Q100" s="18">
        <v>0</v>
      </c>
      <c r="R100" s="19" t="s">
        <v>126</v>
      </c>
      <c r="S100" s="14">
        <v>0</v>
      </c>
    </row>
    <row r="101" spans="1:19" ht="15" customHeight="1" x14ac:dyDescent="0.25">
      <c r="A101" s="14" t="str">
        <f t="shared" si="2"/>
        <v>Коралл,  НКПОН 20-25.260 с алюминиевой решеткой</v>
      </c>
      <c r="B101" s="14" t="str">
        <f t="shared" si="3"/>
        <v>с алюминиевой решеткой</v>
      </c>
      <c r="C101" s="14" t="s">
        <v>1</v>
      </c>
      <c r="D101" s="14" t="s">
        <v>115</v>
      </c>
      <c r="E101" s="14">
        <v>350</v>
      </c>
      <c r="F101" s="14">
        <v>184</v>
      </c>
      <c r="G101" s="14">
        <v>2600</v>
      </c>
      <c r="H101" s="14" t="s">
        <v>2</v>
      </c>
      <c r="I101" s="16">
        <v>5948</v>
      </c>
      <c r="J101" s="16">
        <v>4868</v>
      </c>
      <c r="K101" s="16">
        <v>3840</v>
      </c>
      <c r="L101" s="15" t="s">
        <v>14</v>
      </c>
      <c r="M101" s="15" t="str">
        <f>_xlfn.CONCAT(Таблица1[[#This Row],[ADSK_Код изделия'#'#OTHER'#'#]],", Л, ",Таблица1[[#This Row],[Встроенный термоклапан]])</f>
        <v xml:space="preserve"> НКПОН 20-25.260, Л, T0</v>
      </c>
      <c r="N10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длина=2600 мм, глубина=184 мм</v>
      </c>
      <c r="O101" s="14">
        <v>50</v>
      </c>
      <c r="P101" s="17" t="s">
        <v>3</v>
      </c>
      <c r="Q101" s="18">
        <v>0</v>
      </c>
      <c r="R101" s="19" t="s">
        <v>126</v>
      </c>
      <c r="S101" s="14">
        <v>0</v>
      </c>
    </row>
    <row r="102" spans="1:19" ht="15" customHeight="1" x14ac:dyDescent="0.25">
      <c r="A102" s="14" t="str">
        <f t="shared" si="2"/>
        <v>Коралл,  НКПОН 20-25.270 с алюминиевой решеткой</v>
      </c>
      <c r="B102" s="14" t="str">
        <f t="shared" si="3"/>
        <v>с алюминиевой решеткой</v>
      </c>
      <c r="C102" s="14" t="s">
        <v>1</v>
      </c>
      <c r="D102" s="14" t="s">
        <v>116</v>
      </c>
      <c r="E102" s="14">
        <v>350</v>
      </c>
      <c r="F102" s="14">
        <v>184</v>
      </c>
      <c r="G102" s="14">
        <v>2700</v>
      </c>
      <c r="H102" s="14" t="s">
        <v>2</v>
      </c>
      <c r="I102" s="16">
        <v>6198</v>
      </c>
      <c r="J102" s="16">
        <v>5072</v>
      </c>
      <c r="K102" s="16">
        <v>4002</v>
      </c>
      <c r="L102" s="15" t="s">
        <v>14</v>
      </c>
      <c r="M102" s="15" t="str">
        <f>_xlfn.CONCAT(Таблица1[[#This Row],[ADSK_Код изделия'#'#OTHER'#'#]],", Л, ",Таблица1[[#This Row],[Встроенный термоклапан]])</f>
        <v xml:space="preserve"> НКПОН 20-25.270, Л, T0</v>
      </c>
      <c r="N10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длина=2700 мм, глубина=184 мм</v>
      </c>
      <c r="O102" s="14">
        <v>50</v>
      </c>
      <c r="P102" s="17" t="s">
        <v>3</v>
      </c>
      <c r="Q102" s="18">
        <v>0</v>
      </c>
      <c r="R102" s="19" t="s">
        <v>126</v>
      </c>
      <c r="S102" s="14">
        <v>0</v>
      </c>
    </row>
    <row r="103" spans="1:19" ht="15" customHeight="1" x14ac:dyDescent="0.25">
      <c r="A103" s="14" t="str">
        <f t="shared" si="2"/>
        <v>Коралл,  НКПОН 20-25.280 с алюминиевой решеткой</v>
      </c>
      <c r="B103" s="14" t="str">
        <f t="shared" si="3"/>
        <v>с алюминиевой решеткой</v>
      </c>
      <c r="C103" s="14" t="s">
        <v>1</v>
      </c>
      <c r="D103" s="14" t="s">
        <v>117</v>
      </c>
      <c r="E103" s="14">
        <v>350</v>
      </c>
      <c r="F103" s="14">
        <v>184</v>
      </c>
      <c r="G103" s="14">
        <v>2800</v>
      </c>
      <c r="H103" s="14" t="s">
        <v>2</v>
      </c>
      <c r="I103" s="16">
        <v>6447</v>
      </c>
      <c r="J103" s="16">
        <v>5277</v>
      </c>
      <c r="K103" s="16">
        <v>4163</v>
      </c>
      <c r="L103" s="15" t="s">
        <v>14</v>
      </c>
      <c r="M103" s="15" t="str">
        <f>_xlfn.CONCAT(Таблица1[[#This Row],[ADSK_Код изделия'#'#OTHER'#'#]],", Л, ",Таблица1[[#This Row],[Встроенный термоклапан]])</f>
        <v xml:space="preserve"> НКПОН 20-25.280, Л, T0</v>
      </c>
      <c r="N10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длина=2800 мм, глубина=184 мм</v>
      </c>
      <c r="O103" s="14">
        <v>50</v>
      </c>
      <c r="P103" s="17" t="s">
        <v>3</v>
      </c>
      <c r="Q103" s="18">
        <v>0</v>
      </c>
      <c r="R103" s="19" t="s">
        <v>126</v>
      </c>
      <c r="S103" s="14">
        <v>0</v>
      </c>
    </row>
    <row r="104" spans="1:19" ht="15" customHeight="1" x14ac:dyDescent="0.25">
      <c r="A104" s="14" t="str">
        <f t="shared" si="2"/>
        <v>Коралл,  НКПОН 20-25.290 с алюминиевой решеткой</v>
      </c>
      <c r="B104" s="14" t="str">
        <f t="shared" si="3"/>
        <v>с алюминиевой решеткой</v>
      </c>
      <c r="C104" s="14" t="s">
        <v>1</v>
      </c>
      <c r="D104" s="14" t="s">
        <v>118</v>
      </c>
      <c r="E104" s="14">
        <v>350</v>
      </c>
      <c r="F104" s="14">
        <v>184</v>
      </c>
      <c r="G104" s="14">
        <v>2900</v>
      </c>
      <c r="H104" s="14" t="s">
        <v>2</v>
      </c>
      <c r="I104" s="16">
        <v>6697</v>
      </c>
      <c r="J104" s="16">
        <v>5481</v>
      </c>
      <c r="K104" s="16">
        <v>4324</v>
      </c>
      <c r="L104" s="15" t="s">
        <v>14</v>
      </c>
      <c r="M104" s="15" t="str">
        <f>_xlfn.CONCAT(Таблица1[[#This Row],[ADSK_Код изделия'#'#OTHER'#'#]],", Л, ",Таблица1[[#This Row],[Встроенный термоклапан]])</f>
        <v xml:space="preserve"> НКПОН 20-25.290, Л, T0</v>
      </c>
      <c r="N10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длина=2900 мм, глубина=184 мм</v>
      </c>
      <c r="O104" s="14">
        <v>50</v>
      </c>
      <c r="P104" s="17" t="s">
        <v>3</v>
      </c>
      <c r="Q104" s="18">
        <v>0</v>
      </c>
      <c r="R104" s="19" t="s">
        <v>126</v>
      </c>
      <c r="S104" s="14">
        <v>0</v>
      </c>
    </row>
    <row r="105" spans="1:19" ht="15" customHeight="1" x14ac:dyDescent="0.25">
      <c r="A105" s="14" t="str">
        <f t="shared" si="2"/>
        <v>Коралл,  НКПОН 20-25.300 с алюминиевой решеткой</v>
      </c>
      <c r="B105" s="14" t="str">
        <f t="shared" si="3"/>
        <v>с алюминиевой решеткой</v>
      </c>
      <c r="C105" s="14" t="s">
        <v>1</v>
      </c>
      <c r="D105" s="14" t="s">
        <v>119</v>
      </c>
      <c r="E105" s="14">
        <v>350</v>
      </c>
      <c r="F105" s="14">
        <v>184</v>
      </c>
      <c r="G105" s="14">
        <v>3000</v>
      </c>
      <c r="H105" s="14" t="s">
        <v>2</v>
      </c>
      <c r="I105" s="16">
        <v>6947</v>
      </c>
      <c r="J105" s="16">
        <v>5686</v>
      </c>
      <c r="K105" s="16">
        <v>4486</v>
      </c>
      <c r="L105" s="15" t="s">
        <v>14</v>
      </c>
      <c r="M105" s="15" t="str">
        <f>_xlfn.CONCAT(Таблица1[[#This Row],[ADSK_Код изделия'#'#OTHER'#'#]],", Л, ",Таблица1[[#This Row],[Встроенный термоклапан]])</f>
        <v xml:space="preserve"> НКПОН 20-25.300, Л, T0</v>
      </c>
      <c r="N10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длина=3000 мм, глубина=184 мм</v>
      </c>
      <c r="O105" s="14">
        <v>50</v>
      </c>
      <c r="P105" s="17" t="s">
        <v>3</v>
      </c>
      <c r="Q105" s="18">
        <v>0</v>
      </c>
      <c r="R105" s="19" t="s">
        <v>126</v>
      </c>
      <c r="S105" s="14">
        <v>0</v>
      </c>
    </row>
    <row r="106" spans="1:19" s="3" customFormat="1" ht="15" customHeight="1" x14ac:dyDescent="0.25">
      <c r="A106" s="22" t="str">
        <f>CONCATENATE(C106,", ",D106)&amp;" со стальной решеткой"</f>
        <v>Коралл,  НКПОН 05-08.50 со стальной решеткой</v>
      </c>
      <c r="B106" s="22" t="s">
        <v>124</v>
      </c>
      <c r="C106" s="22" t="s">
        <v>1</v>
      </c>
      <c r="D106" s="22" t="s">
        <v>16</v>
      </c>
      <c r="E106" s="22">
        <v>150</v>
      </c>
      <c r="F106" s="22">
        <v>184</v>
      </c>
      <c r="G106" s="22">
        <v>500</v>
      </c>
      <c r="H106" s="22" t="s">
        <v>2</v>
      </c>
      <c r="I106" s="27">
        <v>379</v>
      </c>
      <c r="J106" s="27">
        <v>310</v>
      </c>
      <c r="K106" s="27">
        <v>245</v>
      </c>
      <c r="L106" s="15" t="s">
        <v>14</v>
      </c>
      <c r="M106" s="15" t="str">
        <f>_xlfn.CONCAT(Таблица1[[#This Row],[ADSK_Код изделия'#'#OTHER'#'#]],", Л, ",Таблица1[[#This Row],[Встроенный термоклапан]])</f>
        <v xml:space="preserve"> НКПОН 05-08.50, Л, T0</v>
      </c>
      <c r="N10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глубина=184 мм</v>
      </c>
      <c r="O106" s="14">
        <v>50</v>
      </c>
      <c r="P106" s="23" t="s">
        <v>3</v>
      </c>
      <c r="Q106" s="18">
        <v>0</v>
      </c>
      <c r="R106" s="19" t="s">
        <v>126</v>
      </c>
      <c r="S106" s="14">
        <v>0</v>
      </c>
    </row>
    <row r="107" spans="1:19" s="1" customFormat="1" ht="15" customHeight="1" x14ac:dyDescent="0.25">
      <c r="A107" s="14" t="str">
        <f t="shared" ref="A107:A170" si="4">CONCATENATE(C107,", ",D107)&amp;" со стальной решеткой"</f>
        <v>Коралл,  НКПОН 05-08.60 со стальной решеткой</v>
      </c>
      <c r="B107" s="22" t="s">
        <v>124</v>
      </c>
      <c r="C107" s="14" t="s">
        <v>1</v>
      </c>
      <c r="D107" s="14" t="s">
        <v>17</v>
      </c>
      <c r="E107" s="14">
        <v>150</v>
      </c>
      <c r="F107" s="14">
        <v>184</v>
      </c>
      <c r="G107" s="14">
        <v>600</v>
      </c>
      <c r="H107" s="14" t="s">
        <v>2</v>
      </c>
      <c r="I107" s="16">
        <v>515</v>
      </c>
      <c r="J107" s="16">
        <v>421</v>
      </c>
      <c r="K107" s="16">
        <v>332</v>
      </c>
      <c r="L107" s="15" t="s">
        <v>14</v>
      </c>
      <c r="M107" s="15" t="str">
        <f>_xlfn.CONCAT(Таблица1[[#This Row],[ADSK_Код изделия'#'#OTHER'#'#]],", Л, ",Таблица1[[#This Row],[Встроенный термоклапан]])</f>
        <v xml:space="preserve"> НКПОН 05-08.60, Л, T0</v>
      </c>
      <c r="N10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глубина=184 мм</v>
      </c>
      <c r="O107" s="14">
        <v>50</v>
      </c>
      <c r="P107" s="17" t="s">
        <v>3</v>
      </c>
      <c r="Q107" s="18">
        <v>0</v>
      </c>
      <c r="R107" s="19" t="s">
        <v>126</v>
      </c>
      <c r="S107" s="14">
        <v>0</v>
      </c>
    </row>
    <row r="108" spans="1:19" s="1" customFormat="1" ht="15" customHeight="1" x14ac:dyDescent="0.25">
      <c r="A108" s="14" t="str">
        <f t="shared" si="4"/>
        <v>Коралл,  НКПОН 05-08.70 со стальной решеткой</v>
      </c>
      <c r="B108" s="22" t="s">
        <v>124</v>
      </c>
      <c r="C108" s="14" t="s">
        <v>1</v>
      </c>
      <c r="D108" s="14" t="s">
        <v>18</v>
      </c>
      <c r="E108" s="14">
        <v>150</v>
      </c>
      <c r="F108" s="14">
        <v>184</v>
      </c>
      <c r="G108" s="14">
        <v>700</v>
      </c>
      <c r="H108" s="14" t="s">
        <v>2</v>
      </c>
      <c r="I108" s="16">
        <v>650</v>
      </c>
      <c r="J108" s="16">
        <v>532</v>
      </c>
      <c r="K108" s="16">
        <v>420</v>
      </c>
      <c r="L108" s="15" t="s">
        <v>14</v>
      </c>
      <c r="M108" s="15" t="str">
        <f>_xlfn.CONCAT(Таблица1[[#This Row],[ADSK_Код изделия'#'#OTHER'#'#]],", Л, ",Таблица1[[#This Row],[Встроенный термоклапан]])</f>
        <v xml:space="preserve"> НКПОН 05-08.70, Л, T0</v>
      </c>
      <c r="N10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глубина=184 мм</v>
      </c>
      <c r="O108" s="14">
        <v>50</v>
      </c>
      <c r="P108" s="17" t="s">
        <v>3</v>
      </c>
      <c r="Q108" s="18">
        <v>0</v>
      </c>
      <c r="R108" s="19" t="s">
        <v>126</v>
      </c>
      <c r="S108" s="14">
        <v>0</v>
      </c>
    </row>
    <row r="109" spans="1:19" s="1" customFormat="1" ht="15" customHeight="1" x14ac:dyDescent="0.25">
      <c r="A109" s="14" t="str">
        <f t="shared" si="4"/>
        <v>Коралл,  НКПОН 05-08.80 со стальной решеткой</v>
      </c>
      <c r="B109" s="22" t="s">
        <v>124</v>
      </c>
      <c r="C109" s="14" t="s">
        <v>1</v>
      </c>
      <c r="D109" s="14" t="s">
        <v>19</v>
      </c>
      <c r="E109" s="14">
        <v>150</v>
      </c>
      <c r="F109" s="14">
        <v>184</v>
      </c>
      <c r="G109" s="14">
        <v>800</v>
      </c>
      <c r="H109" s="14" t="s">
        <v>2</v>
      </c>
      <c r="I109" s="16">
        <v>786</v>
      </c>
      <c r="J109" s="16">
        <v>643</v>
      </c>
      <c r="K109" s="16">
        <v>507</v>
      </c>
      <c r="L109" s="15" t="s">
        <v>14</v>
      </c>
      <c r="M109" s="15" t="str">
        <f>_xlfn.CONCAT(Таблица1[[#This Row],[ADSK_Код изделия'#'#OTHER'#'#]],", Л, ",Таблица1[[#This Row],[Встроенный термоклапан]])</f>
        <v xml:space="preserve"> НКПОН 05-08.80, Л, T0</v>
      </c>
      <c r="N10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глубина=184 мм</v>
      </c>
      <c r="O109" s="14">
        <v>50</v>
      </c>
      <c r="P109" s="17" t="s">
        <v>3</v>
      </c>
      <c r="Q109" s="18">
        <v>0</v>
      </c>
      <c r="R109" s="19" t="s">
        <v>126</v>
      </c>
      <c r="S109" s="14">
        <v>0</v>
      </c>
    </row>
    <row r="110" spans="1:19" s="1" customFormat="1" ht="15" customHeight="1" x14ac:dyDescent="0.25">
      <c r="A110" s="14" t="str">
        <f t="shared" si="4"/>
        <v>Коралл,  НКПОН 05-08.90 со стальной решеткой</v>
      </c>
      <c r="B110" s="22" t="s">
        <v>124</v>
      </c>
      <c r="C110" s="14" t="s">
        <v>1</v>
      </c>
      <c r="D110" s="14" t="s">
        <v>20</v>
      </c>
      <c r="E110" s="14">
        <v>150</v>
      </c>
      <c r="F110" s="14">
        <v>184</v>
      </c>
      <c r="G110" s="14">
        <v>900</v>
      </c>
      <c r="H110" s="14" t="s">
        <v>2</v>
      </c>
      <c r="I110" s="16">
        <v>921</v>
      </c>
      <c r="J110" s="16">
        <v>754</v>
      </c>
      <c r="K110" s="16">
        <v>595</v>
      </c>
      <c r="L110" s="15" t="s">
        <v>14</v>
      </c>
      <c r="M110" s="15" t="str">
        <f>_xlfn.CONCAT(Таблица1[[#This Row],[ADSK_Код изделия'#'#OTHER'#'#]],", Л, ",Таблица1[[#This Row],[Встроенный термоклапан]])</f>
        <v xml:space="preserve"> НКПОН 05-08.90, Л, T0</v>
      </c>
      <c r="N11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глубина=184 мм</v>
      </c>
      <c r="O110" s="14">
        <v>50</v>
      </c>
      <c r="P110" s="17" t="s">
        <v>3</v>
      </c>
      <c r="Q110" s="18">
        <v>0</v>
      </c>
      <c r="R110" s="19" t="s">
        <v>126</v>
      </c>
      <c r="S110" s="14">
        <v>0</v>
      </c>
    </row>
    <row r="111" spans="1:19" s="1" customFormat="1" ht="15" customHeight="1" x14ac:dyDescent="0.25">
      <c r="A111" s="14" t="str">
        <f t="shared" si="4"/>
        <v>Коралл,  НКПОН 05-08.100 со стальной решеткой</v>
      </c>
      <c r="B111" s="22" t="s">
        <v>124</v>
      </c>
      <c r="C111" s="14" t="s">
        <v>1</v>
      </c>
      <c r="D111" s="14" t="s">
        <v>21</v>
      </c>
      <c r="E111" s="14">
        <v>150</v>
      </c>
      <c r="F111" s="14">
        <v>184</v>
      </c>
      <c r="G111" s="14">
        <v>1000</v>
      </c>
      <c r="H111" s="14" t="s">
        <v>2</v>
      </c>
      <c r="I111" s="16">
        <v>1057</v>
      </c>
      <c r="J111" s="16">
        <v>865</v>
      </c>
      <c r="K111" s="16">
        <v>682</v>
      </c>
      <c r="L111" s="15" t="s">
        <v>14</v>
      </c>
      <c r="M111" s="15" t="str">
        <f>_xlfn.CONCAT(Таблица1[[#This Row],[ADSK_Код изделия'#'#OTHER'#'#]],", Л, ",Таблица1[[#This Row],[Встроенный термоклапан]])</f>
        <v xml:space="preserve"> НКПОН 05-08.100, Л, T0</v>
      </c>
      <c r="N11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глубина=184 мм</v>
      </c>
      <c r="O111" s="14">
        <v>50</v>
      </c>
      <c r="P111" s="17" t="s">
        <v>3</v>
      </c>
      <c r="Q111" s="18">
        <v>0</v>
      </c>
      <c r="R111" s="19" t="s">
        <v>126</v>
      </c>
      <c r="S111" s="14">
        <v>0</v>
      </c>
    </row>
    <row r="112" spans="1:19" s="1" customFormat="1" ht="15" customHeight="1" x14ac:dyDescent="0.25">
      <c r="A112" s="14" t="str">
        <f t="shared" si="4"/>
        <v>Коралл,  НКПОН 05-08.110 со стальной решеткой</v>
      </c>
      <c r="B112" s="22" t="s">
        <v>124</v>
      </c>
      <c r="C112" s="14" t="s">
        <v>1</v>
      </c>
      <c r="D112" s="14" t="s">
        <v>22</v>
      </c>
      <c r="E112" s="14">
        <v>150</v>
      </c>
      <c r="F112" s="14">
        <v>184</v>
      </c>
      <c r="G112" s="14">
        <v>1100</v>
      </c>
      <c r="H112" s="14" t="s">
        <v>2</v>
      </c>
      <c r="I112" s="16">
        <v>1192</v>
      </c>
      <c r="J112" s="16">
        <v>976</v>
      </c>
      <c r="K112" s="16">
        <v>770</v>
      </c>
      <c r="L112" s="15" t="s">
        <v>14</v>
      </c>
      <c r="M112" s="15" t="str">
        <f>_xlfn.CONCAT(Таблица1[[#This Row],[ADSK_Код изделия'#'#OTHER'#'#]],", Л, ",Таблица1[[#This Row],[Встроенный термоклапан]])</f>
        <v xml:space="preserve"> НКПОН 05-08.110, Л, T0</v>
      </c>
      <c r="N11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глубина=184 мм</v>
      </c>
      <c r="O112" s="14">
        <v>50</v>
      </c>
      <c r="P112" s="17" t="s">
        <v>3</v>
      </c>
      <c r="Q112" s="18">
        <v>0</v>
      </c>
      <c r="R112" s="19" t="s">
        <v>126</v>
      </c>
      <c r="S112" s="14">
        <v>0</v>
      </c>
    </row>
    <row r="113" spans="1:19" s="1" customFormat="1" ht="15" customHeight="1" x14ac:dyDescent="0.25">
      <c r="A113" s="14" t="str">
        <f t="shared" si="4"/>
        <v>Коралл,  НКПОН 05-08.120 со стальной решеткой</v>
      </c>
      <c r="B113" s="22" t="s">
        <v>124</v>
      </c>
      <c r="C113" s="14" t="s">
        <v>1</v>
      </c>
      <c r="D113" s="14" t="s">
        <v>23</v>
      </c>
      <c r="E113" s="14">
        <v>150</v>
      </c>
      <c r="F113" s="14">
        <v>184</v>
      </c>
      <c r="G113" s="14">
        <v>1200</v>
      </c>
      <c r="H113" s="14" t="s">
        <v>2</v>
      </c>
      <c r="I113" s="16">
        <v>1328</v>
      </c>
      <c r="J113" s="16">
        <v>1087</v>
      </c>
      <c r="K113" s="16">
        <v>857</v>
      </c>
      <c r="L113" s="15" t="s">
        <v>14</v>
      </c>
      <c r="M113" s="15" t="str">
        <f>_xlfn.CONCAT(Таблица1[[#This Row],[ADSK_Код изделия'#'#OTHER'#'#]],", Л, ",Таблица1[[#This Row],[Встроенный термоклапан]])</f>
        <v xml:space="preserve"> НКПОН 05-08.120, Л, T0</v>
      </c>
      <c r="N11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длина=1200 мм, глубина=184 мм</v>
      </c>
      <c r="O113" s="14">
        <v>50</v>
      </c>
      <c r="P113" s="17" t="s">
        <v>3</v>
      </c>
      <c r="Q113" s="18">
        <v>0</v>
      </c>
      <c r="R113" s="19" t="s">
        <v>126</v>
      </c>
      <c r="S113" s="14">
        <v>0</v>
      </c>
    </row>
    <row r="114" spans="1:19" s="1" customFormat="1" ht="15" customHeight="1" x14ac:dyDescent="0.25">
      <c r="A114" s="14" t="str">
        <f t="shared" si="4"/>
        <v>Коралл,  НКПОН 05-08.130 со стальной решеткой</v>
      </c>
      <c r="B114" s="22" t="s">
        <v>124</v>
      </c>
      <c r="C114" s="14" t="s">
        <v>1</v>
      </c>
      <c r="D114" s="14" t="s">
        <v>24</v>
      </c>
      <c r="E114" s="14">
        <v>150</v>
      </c>
      <c r="F114" s="14">
        <v>184</v>
      </c>
      <c r="G114" s="14">
        <v>1300</v>
      </c>
      <c r="H114" s="14" t="s">
        <v>2</v>
      </c>
      <c r="I114" s="16">
        <v>1463</v>
      </c>
      <c r="J114" s="16">
        <v>1198</v>
      </c>
      <c r="K114" s="16">
        <v>945</v>
      </c>
      <c r="L114" s="15" t="s">
        <v>14</v>
      </c>
      <c r="M114" s="15" t="str">
        <f>_xlfn.CONCAT(Таблица1[[#This Row],[ADSK_Код изделия'#'#OTHER'#'#]],", Л, ",Таблица1[[#This Row],[Встроенный термоклапан]])</f>
        <v xml:space="preserve"> НКПОН 05-08.130, Л, T0</v>
      </c>
      <c r="N11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глубина=184 мм</v>
      </c>
      <c r="O114" s="14">
        <v>50</v>
      </c>
      <c r="P114" s="17" t="s">
        <v>3</v>
      </c>
      <c r="Q114" s="18">
        <v>0</v>
      </c>
      <c r="R114" s="19" t="s">
        <v>126</v>
      </c>
      <c r="S114" s="14">
        <v>0</v>
      </c>
    </row>
    <row r="115" spans="1:19" s="1" customFormat="1" ht="15" customHeight="1" x14ac:dyDescent="0.25">
      <c r="A115" s="14" t="str">
        <f t="shared" si="4"/>
        <v>Коралл,  НКПОН 05-08.140 со стальной решеткой</v>
      </c>
      <c r="B115" s="22" t="s">
        <v>124</v>
      </c>
      <c r="C115" s="14" t="s">
        <v>1</v>
      </c>
      <c r="D115" s="14" t="s">
        <v>25</v>
      </c>
      <c r="E115" s="14">
        <v>150</v>
      </c>
      <c r="F115" s="14">
        <v>184</v>
      </c>
      <c r="G115" s="14">
        <v>1400</v>
      </c>
      <c r="H115" s="14" t="s">
        <v>2</v>
      </c>
      <c r="I115" s="16">
        <v>1599</v>
      </c>
      <c r="J115" s="16">
        <v>1308</v>
      </c>
      <c r="K115" s="16">
        <v>1032</v>
      </c>
      <c r="L115" s="15" t="s">
        <v>14</v>
      </c>
      <c r="M115" s="15" t="str">
        <f>_xlfn.CONCAT(Таблица1[[#This Row],[ADSK_Код изделия'#'#OTHER'#'#]],", Л, ",Таблица1[[#This Row],[Встроенный термоклапан]])</f>
        <v xml:space="preserve"> НКПОН 05-08.140, Л, T0</v>
      </c>
      <c r="N11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глубина=184 мм</v>
      </c>
      <c r="O115" s="14">
        <v>50</v>
      </c>
      <c r="P115" s="17" t="s">
        <v>3</v>
      </c>
      <c r="Q115" s="18">
        <v>0</v>
      </c>
      <c r="R115" s="19" t="s">
        <v>126</v>
      </c>
      <c r="S115" s="14">
        <v>0</v>
      </c>
    </row>
    <row r="116" spans="1:19" s="1" customFormat="1" ht="15" customHeight="1" x14ac:dyDescent="0.25">
      <c r="A116" s="14" t="str">
        <f t="shared" si="4"/>
        <v>Коралл,  НКПОН 05-08.150 со стальной решеткой</v>
      </c>
      <c r="B116" s="22" t="s">
        <v>124</v>
      </c>
      <c r="C116" s="14" t="s">
        <v>1</v>
      </c>
      <c r="D116" s="14" t="s">
        <v>26</v>
      </c>
      <c r="E116" s="14">
        <v>150</v>
      </c>
      <c r="F116" s="14">
        <v>184</v>
      </c>
      <c r="G116" s="14">
        <v>1500</v>
      </c>
      <c r="H116" s="14" t="s">
        <v>2</v>
      </c>
      <c r="I116" s="16">
        <v>1734</v>
      </c>
      <c r="J116" s="16">
        <v>1419</v>
      </c>
      <c r="K116" s="16">
        <v>1120</v>
      </c>
      <c r="L116" s="15" t="s">
        <v>14</v>
      </c>
      <c r="M116" s="15" t="str">
        <f>_xlfn.CONCAT(Таблица1[[#This Row],[ADSK_Код изделия'#'#OTHER'#'#]],", Л, ",Таблица1[[#This Row],[Встроенный термоклапан]])</f>
        <v xml:space="preserve"> НКПОН 05-08.150, Л, T0</v>
      </c>
      <c r="N11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глубина=184 мм</v>
      </c>
      <c r="O116" s="14">
        <v>50</v>
      </c>
      <c r="P116" s="17" t="s">
        <v>3</v>
      </c>
      <c r="Q116" s="18">
        <v>0</v>
      </c>
      <c r="R116" s="19" t="s">
        <v>126</v>
      </c>
      <c r="S116" s="14">
        <v>0</v>
      </c>
    </row>
    <row r="117" spans="1:19" s="1" customFormat="1" ht="15" customHeight="1" x14ac:dyDescent="0.25">
      <c r="A117" s="14" t="str">
        <f t="shared" si="4"/>
        <v>Коралл,  НКПОН 05-08.160 со стальной решеткой</v>
      </c>
      <c r="B117" s="22" t="s">
        <v>124</v>
      </c>
      <c r="C117" s="14" t="s">
        <v>1</v>
      </c>
      <c r="D117" s="14" t="s">
        <v>27</v>
      </c>
      <c r="E117" s="14">
        <v>150</v>
      </c>
      <c r="F117" s="14">
        <v>184</v>
      </c>
      <c r="G117" s="14">
        <v>1600</v>
      </c>
      <c r="H117" s="14" t="s">
        <v>2</v>
      </c>
      <c r="I117" s="16">
        <v>1870</v>
      </c>
      <c r="J117" s="16">
        <v>1530</v>
      </c>
      <c r="K117" s="16">
        <v>1207</v>
      </c>
      <c r="L117" s="15" t="s">
        <v>14</v>
      </c>
      <c r="M117" s="15" t="str">
        <f>_xlfn.CONCAT(Таблица1[[#This Row],[ADSK_Код изделия'#'#OTHER'#'#]],", Л, ",Таблица1[[#This Row],[Встроенный термоклапан]])</f>
        <v xml:space="preserve"> НКПОН 05-08.160, Л, T0</v>
      </c>
      <c r="N11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глубина=184 мм</v>
      </c>
      <c r="O117" s="14">
        <v>50</v>
      </c>
      <c r="P117" s="17" t="s">
        <v>3</v>
      </c>
      <c r="Q117" s="18">
        <v>0</v>
      </c>
      <c r="R117" s="19" t="s">
        <v>126</v>
      </c>
      <c r="S117" s="14">
        <v>0</v>
      </c>
    </row>
    <row r="118" spans="1:19" s="1" customFormat="1" ht="15" customHeight="1" x14ac:dyDescent="0.25">
      <c r="A118" s="14" t="str">
        <f t="shared" si="4"/>
        <v>Коралл,  НКПОН 05-08.170 со стальной решеткой</v>
      </c>
      <c r="B118" s="22" t="s">
        <v>124</v>
      </c>
      <c r="C118" s="14" t="s">
        <v>1</v>
      </c>
      <c r="D118" s="14" t="s">
        <v>28</v>
      </c>
      <c r="E118" s="14">
        <v>150</v>
      </c>
      <c r="F118" s="14">
        <v>184</v>
      </c>
      <c r="G118" s="14">
        <v>1700</v>
      </c>
      <c r="H118" s="14" t="s">
        <v>2</v>
      </c>
      <c r="I118" s="16">
        <v>2005</v>
      </c>
      <c r="J118" s="16">
        <v>1641</v>
      </c>
      <c r="K118" s="16">
        <v>1295</v>
      </c>
      <c r="L118" s="15" t="s">
        <v>14</v>
      </c>
      <c r="M118" s="15" t="str">
        <f>_xlfn.CONCAT(Таблица1[[#This Row],[ADSK_Код изделия'#'#OTHER'#'#]],", Л, ",Таблица1[[#This Row],[Встроенный термоклапан]])</f>
        <v xml:space="preserve"> НКПОН 05-08.170, Л, T0</v>
      </c>
      <c r="N11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глубина=184 мм</v>
      </c>
      <c r="O118" s="14">
        <v>50</v>
      </c>
      <c r="P118" s="17" t="s">
        <v>3</v>
      </c>
      <c r="Q118" s="18">
        <v>0</v>
      </c>
      <c r="R118" s="19" t="s">
        <v>126</v>
      </c>
      <c r="S118" s="14">
        <v>0</v>
      </c>
    </row>
    <row r="119" spans="1:19" s="1" customFormat="1" ht="15" customHeight="1" x14ac:dyDescent="0.25">
      <c r="A119" s="14" t="str">
        <f t="shared" si="4"/>
        <v>Коралл,  НКПОН 05-08.180 со стальной решеткой</v>
      </c>
      <c r="B119" s="22" t="s">
        <v>124</v>
      </c>
      <c r="C119" s="14" t="s">
        <v>1</v>
      </c>
      <c r="D119" s="14" t="s">
        <v>29</v>
      </c>
      <c r="E119" s="14">
        <v>150</v>
      </c>
      <c r="F119" s="14">
        <v>184</v>
      </c>
      <c r="G119" s="14">
        <v>1800</v>
      </c>
      <c r="H119" s="14" t="s">
        <v>2</v>
      </c>
      <c r="I119" s="16">
        <v>2141</v>
      </c>
      <c r="J119" s="16">
        <v>1752</v>
      </c>
      <c r="K119" s="16">
        <v>1382</v>
      </c>
      <c r="L119" s="15" t="s">
        <v>14</v>
      </c>
      <c r="M119" s="15" t="str">
        <f>_xlfn.CONCAT(Таблица1[[#This Row],[ADSK_Код изделия'#'#OTHER'#'#]],", Л, ",Таблица1[[#This Row],[Встроенный термоклапан]])</f>
        <v xml:space="preserve"> НКПОН 05-08.180, Л, T0</v>
      </c>
      <c r="N11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глубина=184 мм</v>
      </c>
      <c r="O119" s="14">
        <v>50</v>
      </c>
      <c r="P119" s="17" t="s">
        <v>3</v>
      </c>
      <c r="Q119" s="18">
        <v>0</v>
      </c>
      <c r="R119" s="19" t="s">
        <v>126</v>
      </c>
      <c r="S119" s="14">
        <v>0</v>
      </c>
    </row>
    <row r="120" spans="1:19" s="1" customFormat="1" ht="15" customHeight="1" x14ac:dyDescent="0.25">
      <c r="A120" s="14" t="str">
        <f t="shared" si="4"/>
        <v>Коралл,  НКПОН 05-08.190 со стальной решеткой</v>
      </c>
      <c r="B120" s="22" t="s">
        <v>124</v>
      </c>
      <c r="C120" s="14" t="s">
        <v>1</v>
      </c>
      <c r="D120" s="14" t="s">
        <v>30</v>
      </c>
      <c r="E120" s="14">
        <v>150</v>
      </c>
      <c r="F120" s="14">
        <v>184</v>
      </c>
      <c r="G120" s="14">
        <v>1900</v>
      </c>
      <c r="H120" s="14" t="s">
        <v>2</v>
      </c>
      <c r="I120" s="16">
        <v>2276</v>
      </c>
      <c r="J120" s="16">
        <v>1863</v>
      </c>
      <c r="K120" s="16">
        <v>1470</v>
      </c>
      <c r="L120" s="15" t="s">
        <v>14</v>
      </c>
      <c r="M120" s="15" t="str">
        <f>_xlfn.CONCAT(Таблица1[[#This Row],[ADSK_Код изделия'#'#OTHER'#'#]],", Л, ",Таблица1[[#This Row],[Встроенный термоклапан]])</f>
        <v xml:space="preserve"> НКПОН 05-08.190, Л, T0</v>
      </c>
      <c r="N12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глубина=184 мм</v>
      </c>
      <c r="O120" s="14">
        <v>50</v>
      </c>
      <c r="P120" s="17" t="s">
        <v>3</v>
      </c>
      <c r="Q120" s="18">
        <v>0</v>
      </c>
      <c r="R120" s="19" t="s">
        <v>126</v>
      </c>
      <c r="S120" s="14">
        <v>0</v>
      </c>
    </row>
    <row r="121" spans="1:19" s="1" customFormat="1" ht="15" customHeight="1" x14ac:dyDescent="0.25">
      <c r="A121" s="14" t="str">
        <f t="shared" si="4"/>
        <v>Коралл,  НКПОН 05-08.200 со стальной решеткой</v>
      </c>
      <c r="B121" s="22" t="s">
        <v>124</v>
      </c>
      <c r="C121" s="14" t="s">
        <v>1</v>
      </c>
      <c r="D121" s="14" t="s">
        <v>31</v>
      </c>
      <c r="E121" s="14">
        <v>150</v>
      </c>
      <c r="F121" s="14">
        <v>184</v>
      </c>
      <c r="G121" s="14">
        <v>2000</v>
      </c>
      <c r="H121" s="14" t="s">
        <v>2</v>
      </c>
      <c r="I121" s="16">
        <v>2412</v>
      </c>
      <c r="J121" s="16">
        <v>1974</v>
      </c>
      <c r="K121" s="16">
        <v>1557</v>
      </c>
      <c r="L121" s="15" t="s">
        <v>14</v>
      </c>
      <c r="M121" s="15" t="str">
        <f>_xlfn.CONCAT(Таблица1[[#This Row],[ADSK_Код изделия'#'#OTHER'#'#]],", Л, ",Таблица1[[#This Row],[Встроенный термоклапан]])</f>
        <v xml:space="preserve"> НКПОН 05-08.200, Л, T0</v>
      </c>
      <c r="N12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глубина=184 мм</v>
      </c>
      <c r="O121" s="14">
        <v>50</v>
      </c>
      <c r="P121" s="17" t="s">
        <v>3</v>
      </c>
      <c r="Q121" s="18">
        <v>0</v>
      </c>
      <c r="R121" s="19" t="s">
        <v>126</v>
      </c>
      <c r="S121" s="14">
        <v>0</v>
      </c>
    </row>
    <row r="122" spans="1:19" s="1" customFormat="1" ht="15" customHeight="1" x14ac:dyDescent="0.25">
      <c r="A122" s="14" t="str">
        <f t="shared" si="4"/>
        <v>Коралл,  НКПОН 05-08.210 со стальной решеткой</v>
      </c>
      <c r="B122" s="22" t="s">
        <v>124</v>
      </c>
      <c r="C122" s="14" t="s">
        <v>1</v>
      </c>
      <c r="D122" s="14" t="s">
        <v>32</v>
      </c>
      <c r="E122" s="14">
        <v>150</v>
      </c>
      <c r="F122" s="14">
        <v>184</v>
      </c>
      <c r="G122" s="14">
        <v>2100</v>
      </c>
      <c r="H122" s="14" t="s">
        <v>2</v>
      </c>
      <c r="I122" s="16">
        <v>2547</v>
      </c>
      <c r="J122" s="16">
        <v>2085</v>
      </c>
      <c r="K122" s="16">
        <v>1645</v>
      </c>
      <c r="L122" s="15" t="s">
        <v>14</v>
      </c>
      <c r="M122" s="15" t="str">
        <f>_xlfn.CONCAT(Таблица1[[#This Row],[ADSK_Код изделия'#'#OTHER'#'#]],", Л, ",Таблица1[[#This Row],[Встроенный термоклапан]])</f>
        <v xml:space="preserve"> НКПОН 05-08.210, Л, T0</v>
      </c>
      <c r="N12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глубина=184 мм</v>
      </c>
      <c r="O122" s="14">
        <v>50</v>
      </c>
      <c r="P122" s="17" t="s">
        <v>3</v>
      </c>
      <c r="Q122" s="18">
        <v>0</v>
      </c>
      <c r="R122" s="19" t="s">
        <v>126</v>
      </c>
      <c r="S122" s="14">
        <v>0</v>
      </c>
    </row>
    <row r="123" spans="1:19" s="1" customFormat="1" ht="15" customHeight="1" x14ac:dyDescent="0.25">
      <c r="A123" s="14" t="str">
        <f t="shared" si="4"/>
        <v>Коралл,  НКПОН 05-08.220 со стальной решеткой</v>
      </c>
      <c r="B123" s="22" t="s">
        <v>124</v>
      </c>
      <c r="C123" s="14" t="s">
        <v>1</v>
      </c>
      <c r="D123" s="14" t="s">
        <v>33</v>
      </c>
      <c r="E123" s="14">
        <v>150</v>
      </c>
      <c r="F123" s="14">
        <v>184</v>
      </c>
      <c r="G123" s="14">
        <v>2200</v>
      </c>
      <c r="H123" s="14" t="s">
        <v>2</v>
      </c>
      <c r="I123" s="16">
        <v>2683</v>
      </c>
      <c r="J123" s="16">
        <v>2196</v>
      </c>
      <c r="K123" s="16">
        <v>1732</v>
      </c>
      <c r="L123" s="15" t="s">
        <v>14</v>
      </c>
      <c r="M123" s="15" t="str">
        <f>_xlfn.CONCAT(Таблица1[[#This Row],[ADSK_Код изделия'#'#OTHER'#'#]],", Л, ",Таблица1[[#This Row],[Встроенный термоклапан]])</f>
        <v xml:space="preserve"> НКПОН 05-08.220, Л, T0</v>
      </c>
      <c r="N12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длина=2200 мм, глубина=184 мм</v>
      </c>
      <c r="O123" s="14">
        <v>50</v>
      </c>
      <c r="P123" s="17" t="s">
        <v>3</v>
      </c>
      <c r="Q123" s="18">
        <v>0</v>
      </c>
      <c r="R123" s="19" t="s">
        <v>126</v>
      </c>
      <c r="S123" s="14">
        <v>0</v>
      </c>
    </row>
    <row r="124" spans="1:19" s="1" customFormat="1" ht="15" customHeight="1" x14ac:dyDescent="0.25">
      <c r="A124" s="14" t="str">
        <f t="shared" si="4"/>
        <v>Коралл,  НКПОН 05-08.230 со стальной решеткой</v>
      </c>
      <c r="B124" s="22" t="s">
        <v>124</v>
      </c>
      <c r="C124" s="14" t="s">
        <v>1</v>
      </c>
      <c r="D124" s="14" t="s">
        <v>34</v>
      </c>
      <c r="E124" s="14">
        <v>150</v>
      </c>
      <c r="F124" s="14">
        <v>184</v>
      </c>
      <c r="G124" s="14">
        <v>2300</v>
      </c>
      <c r="H124" s="14" t="s">
        <v>2</v>
      </c>
      <c r="I124" s="16">
        <v>2818</v>
      </c>
      <c r="J124" s="16">
        <v>2306</v>
      </c>
      <c r="K124" s="16">
        <v>1820</v>
      </c>
      <c r="L124" s="15" t="s">
        <v>14</v>
      </c>
      <c r="M124" s="15" t="str">
        <f>_xlfn.CONCAT(Таблица1[[#This Row],[ADSK_Код изделия'#'#OTHER'#'#]],", Л, ",Таблица1[[#This Row],[Встроенный термоклапан]])</f>
        <v xml:space="preserve"> НКПОН 05-08.230, Л, T0</v>
      </c>
      <c r="N12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глубина=184 мм</v>
      </c>
      <c r="O124" s="14">
        <v>50</v>
      </c>
      <c r="P124" s="17" t="s">
        <v>3</v>
      </c>
      <c r="Q124" s="18">
        <v>0</v>
      </c>
      <c r="R124" s="19" t="s">
        <v>126</v>
      </c>
      <c r="S124" s="14">
        <v>0</v>
      </c>
    </row>
    <row r="125" spans="1:19" s="1" customFormat="1" ht="15" customHeight="1" x14ac:dyDescent="0.25">
      <c r="A125" s="14" t="str">
        <f t="shared" si="4"/>
        <v>Коралл,  НКПОН 05-08.240 со стальной решеткой</v>
      </c>
      <c r="B125" s="22" t="s">
        <v>124</v>
      </c>
      <c r="C125" s="14" t="s">
        <v>1</v>
      </c>
      <c r="D125" s="14" t="s">
        <v>35</v>
      </c>
      <c r="E125" s="14">
        <v>150</v>
      </c>
      <c r="F125" s="14">
        <v>184</v>
      </c>
      <c r="G125" s="14">
        <v>2400</v>
      </c>
      <c r="H125" s="14" t="s">
        <v>2</v>
      </c>
      <c r="I125" s="16">
        <v>2954</v>
      </c>
      <c r="J125" s="16">
        <v>2417</v>
      </c>
      <c r="K125" s="16">
        <v>1907</v>
      </c>
      <c r="L125" s="15" t="s">
        <v>14</v>
      </c>
      <c r="M125" s="15" t="str">
        <f>_xlfn.CONCAT(Таблица1[[#This Row],[ADSK_Код изделия'#'#OTHER'#'#]],", Л, ",Таблица1[[#This Row],[Встроенный термоклапан]])</f>
        <v xml:space="preserve"> НКПОН 05-08.240, Л, T0</v>
      </c>
      <c r="N12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глубина=184 мм</v>
      </c>
      <c r="O125" s="14">
        <v>50</v>
      </c>
      <c r="P125" s="17" t="s">
        <v>3</v>
      </c>
      <c r="Q125" s="18">
        <v>0</v>
      </c>
      <c r="R125" s="19" t="s">
        <v>126</v>
      </c>
      <c r="S125" s="14">
        <v>0</v>
      </c>
    </row>
    <row r="126" spans="1:19" s="1" customFormat="1" ht="15" customHeight="1" x14ac:dyDescent="0.25">
      <c r="A126" s="14" t="str">
        <f t="shared" si="4"/>
        <v>Коралл,  НКПОН 05-08.250 со стальной решеткой</v>
      </c>
      <c r="B126" s="22" t="s">
        <v>124</v>
      </c>
      <c r="C126" s="14" t="s">
        <v>1</v>
      </c>
      <c r="D126" s="14" t="s">
        <v>36</v>
      </c>
      <c r="E126" s="14">
        <v>150</v>
      </c>
      <c r="F126" s="14">
        <v>184</v>
      </c>
      <c r="G126" s="14">
        <v>2500</v>
      </c>
      <c r="H126" s="14" t="s">
        <v>2</v>
      </c>
      <c r="I126" s="16">
        <v>3089</v>
      </c>
      <c r="J126" s="16">
        <v>2528</v>
      </c>
      <c r="K126" s="16">
        <v>1995</v>
      </c>
      <c r="L126" s="15" t="s">
        <v>14</v>
      </c>
      <c r="M126" s="15" t="str">
        <f>_xlfn.CONCAT(Таблица1[[#This Row],[ADSK_Код изделия'#'#OTHER'#'#]],", Л, ",Таблица1[[#This Row],[Встроенный термоклапан]])</f>
        <v xml:space="preserve"> НКПОН 05-08.250, Л, T0</v>
      </c>
      <c r="N12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глубина=184 мм</v>
      </c>
      <c r="O126" s="14">
        <v>50</v>
      </c>
      <c r="P126" s="17" t="s">
        <v>3</v>
      </c>
      <c r="Q126" s="18">
        <v>0</v>
      </c>
      <c r="R126" s="19" t="s">
        <v>126</v>
      </c>
      <c r="S126" s="14">
        <v>0</v>
      </c>
    </row>
    <row r="127" spans="1:19" s="1" customFormat="1" ht="15" customHeight="1" x14ac:dyDescent="0.25">
      <c r="A127" s="14" t="str">
        <f t="shared" si="4"/>
        <v>Коралл,  НКПОН 05-08.260 со стальной решеткой</v>
      </c>
      <c r="B127" s="22" t="s">
        <v>124</v>
      </c>
      <c r="C127" s="14" t="s">
        <v>1</v>
      </c>
      <c r="D127" s="14" t="s">
        <v>37</v>
      </c>
      <c r="E127" s="14">
        <v>150</v>
      </c>
      <c r="F127" s="14">
        <v>184</v>
      </c>
      <c r="G127" s="14">
        <v>2600</v>
      </c>
      <c r="H127" s="14" t="s">
        <v>2</v>
      </c>
      <c r="I127" s="16">
        <v>3225</v>
      </c>
      <c r="J127" s="16">
        <v>2639</v>
      </c>
      <c r="K127" s="16">
        <v>2082</v>
      </c>
      <c r="L127" s="15" t="s">
        <v>14</v>
      </c>
      <c r="M127" s="15" t="str">
        <f>_xlfn.CONCAT(Таблица1[[#This Row],[ADSK_Код изделия'#'#OTHER'#'#]],", Л, ",Таблица1[[#This Row],[Встроенный термоклапан]])</f>
        <v xml:space="preserve"> НКПОН 05-08.260, Л, T0</v>
      </c>
      <c r="N12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глубина=184 мм</v>
      </c>
      <c r="O127" s="14">
        <v>50</v>
      </c>
      <c r="P127" s="17" t="s">
        <v>3</v>
      </c>
      <c r="Q127" s="18">
        <v>0</v>
      </c>
      <c r="R127" s="19" t="s">
        <v>126</v>
      </c>
      <c r="S127" s="14">
        <v>0</v>
      </c>
    </row>
    <row r="128" spans="1:19" s="1" customFormat="1" ht="15" customHeight="1" x14ac:dyDescent="0.25">
      <c r="A128" s="14" t="str">
        <f t="shared" si="4"/>
        <v>Коралл,  НКПОН 05-08.270 со стальной решеткой</v>
      </c>
      <c r="B128" s="22" t="s">
        <v>124</v>
      </c>
      <c r="C128" s="14" t="s">
        <v>1</v>
      </c>
      <c r="D128" s="14" t="s">
        <v>38</v>
      </c>
      <c r="E128" s="14">
        <v>150</v>
      </c>
      <c r="F128" s="14">
        <v>184</v>
      </c>
      <c r="G128" s="14">
        <v>2700</v>
      </c>
      <c r="H128" s="14" t="s">
        <v>2</v>
      </c>
      <c r="I128" s="16">
        <v>3360</v>
      </c>
      <c r="J128" s="16">
        <v>2750</v>
      </c>
      <c r="K128" s="16">
        <v>2170</v>
      </c>
      <c r="L128" s="15" t="s">
        <v>14</v>
      </c>
      <c r="M128" s="15" t="str">
        <f>_xlfn.CONCAT(Таблица1[[#This Row],[ADSK_Код изделия'#'#OTHER'#'#]],", Л, ",Таблица1[[#This Row],[Встроенный термоклапан]])</f>
        <v xml:space="preserve"> НКПОН 05-08.270, Л, T0</v>
      </c>
      <c r="N12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глубина=184 мм</v>
      </c>
      <c r="O128" s="14">
        <v>50</v>
      </c>
      <c r="P128" s="17" t="s">
        <v>3</v>
      </c>
      <c r="Q128" s="18">
        <v>0</v>
      </c>
      <c r="R128" s="19" t="s">
        <v>126</v>
      </c>
      <c r="S128" s="14">
        <v>0</v>
      </c>
    </row>
    <row r="129" spans="1:19" s="1" customFormat="1" ht="15" customHeight="1" x14ac:dyDescent="0.25">
      <c r="A129" s="14" t="str">
        <f t="shared" si="4"/>
        <v>Коралл,  НКПОН 05-08.280 со стальной решеткой</v>
      </c>
      <c r="B129" s="22" t="s">
        <v>124</v>
      </c>
      <c r="C129" s="14" t="s">
        <v>1</v>
      </c>
      <c r="D129" s="14" t="s">
        <v>39</v>
      </c>
      <c r="E129" s="14">
        <v>150</v>
      </c>
      <c r="F129" s="14">
        <v>184</v>
      </c>
      <c r="G129" s="14">
        <v>2800</v>
      </c>
      <c r="H129" s="14" t="s">
        <v>2</v>
      </c>
      <c r="I129" s="16">
        <v>3496</v>
      </c>
      <c r="J129" s="16">
        <v>2861</v>
      </c>
      <c r="K129" s="16">
        <v>2257</v>
      </c>
      <c r="L129" s="15" t="s">
        <v>14</v>
      </c>
      <c r="M129" s="15" t="str">
        <f>_xlfn.CONCAT(Таблица1[[#This Row],[ADSK_Код изделия'#'#OTHER'#'#]],", Л, ",Таблица1[[#This Row],[Встроенный термоклапан]])</f>
        <v xml:space="preserve"> НКПОН 05-08.280, Л, T0</v>
      </c>
      <c r="N12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глубина=184 мм</v>
      </c>
      <c r="O129" s="14">
        <v>50</v>
      </c>
      <c r="P129" s="17" t="s">
        <v>3</v>
      </c>
      <c r="Q129" s="18">
        <v>0</v>
      </c>
      <c r="R129" s="19" t="s">
        <v>126</v>
      </c>
      <c r="S129" s="14">
        <v>0</v>
      </c>
    </row>
    <row r="130" spans="1:19" s="1" customFormat="1" ht="15" customHeight="1" x14ac:dyDescent="0.25">
      <c r="A130" s="14" t="str">
        <f t="shared" si="4"/>
        <v>Коралл,  НКПОН 05-08.290 со стальной решеткой</v>
      </c>
      <c r="B130" s="22" t="s">
        <v>124</v>
      </c>
      <c r="C130" s="14" t="s">
        <v>1</v>
      </c>
      <c r="D130" s="14" t="s">
        <v>40</v>
      </c>
      <c r="E130" s="14">
        <v>150</v>
      </c>
      <c r="F130" s="14">
        <v>184</v>
      </c>
      <c r="G130" s="14">
        <v>2900</v>
      </c>
      <c r="H130" s="14" t="s">
        <v>2</v>
      </c>
      <c r="I130" s="16">
        <v>3631</v>
      </c>
      <c r="J130" s="16">
        <v>2972</v>
      </c>
      <c r="K130" s="16">
        <v>2345</v>
      </c>
      <c r="L130" s="15" t="s">
        <v>14</v>
      </c>
      <c r="M130" s="15" t="str">
        <f>_xlfn.CONCAT(Таблица1[[#This Row],[ADSK_Код изделия'#'#OTHER'#'#]],", Л, ",Таблица1[[#This Row],[Встроенный термоклапан]])</f>
        <v xml:space="preserve"> НКПОН 05-08.290, Л, T0</v>
      </c>
      <c r="N13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глубина=184 мм</v>
      </c>
      <c r="O130" s="14">
        <v>50</v>
      </c>
      <c r="P130" s="17" t="s">
        <v>3</v>
      </c>
      <c r="Q130" s="18">
        <v>0</v>
      </c>
      <c r="R130" s="19" t="s">
        <v>126</v>
      </c>
      <c r="S130" s="14">
        <v>0</v>
      </c>
    </row>
    <row r="131" spans="1:19" s="1" customFormat="1" ht="15" customHeight="1" x14ac:dyDescent="0.25">
      <c r="A131" s="14" t="str">
        <f t="shared" si="4"/>
        <v>Коралл,  НКПОН 05-08.300 со стальной решеткой</v>
      </c>
      <c r="B131" s="22" t="s">
        <v>124</v>
      </c>
      <c r="C131" s="14" t="s">
        <v>1</v>
      </c>
      <c r="D131" s="14" t="s">
        <v>41</v>
      </c>
      <c r="E131" s="14">
        <v>150</v>
      </c>
      <c r="F131" s="14">
        <v>184</v>
      </c>
      <c r="G131" s="14">
        <v>3000</v>
      </c>
      <c r="H131" s="14" t="s">
        <v>2</v>
      </c>
      <c r="I131" s="16">
        <v>3767</v>
      </c>
      <c r="J131" s="16">
        <v>3083</v>
      </c>
      <c r="K131" s="16">
        <v>2432</v>
      </c>
      <c r="L131" s="15" t="s">
        <v>14</v>
      </c>
      <c r="M131" s="15" t="str">
        <f>_xlfn.CONCAT(Таблица1[[#This Row],[ADSK_Код изделия'#'#OTHER'#'#]],", Л, ",Таблица1[[#This Row],[Встроенный термоклапан]])</f>
        <v xml:space="preserve"> НКПОН 05-08.300, Л, T0</v>
      </c>
      <c r="N13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глубина=184 мм</v>
      </c>
      <c r="O131" s="14">
        <v>50</v>
      </c>
      <c r="P131" s="17" t="s">
        <v>3</v>
      </c>
      <c r="Q131" s="18">
        <v>0</v>
      </c>
      <c r="R131" s="19" t="s">
        <v>126</v>
      </c>
      <c r="S131" s="14">
        <v>0</v>
      </c>
    </row>
    <row r="132" spans="1:19" s="2" customFormat="1" ht="15" customHeight="1" x14ac:dyDescent="0.25">
      <c r="A132" s="14" t="str">
        <f t="shared" si="4"/>
        <v>Коралл,  НКПОН 05-10.50 со стальной решеткой</v>
      </c>
      <c r="B132" s="22" t="s">
        <v>124</v>
      </c>
      <c r="C132" s="20" t="s">
        <v>1</v>
      </c>
      <c r="D132" s="20" t="s">
        <v>42</v>
      </c>
      <c r="E132" s="20">
        <v>200</v>
      </c>
      <c r="F132" s="14">
        <v>184</v>
      </c>
      <c r="G132" s="20">
        <v>500</v>
      </c>
      <c r="H132" s="20" t="s">
        <v>2</v>
      </c>
      <c r="I132" s="26">
        <v>446</v>
      </c>
      <c r="J132" s="26">
        <v>365</v>
      </c>
      <c r="K132" s="26">
        <v>288</v>
      </c>
      <c r="L132" s="15" t="s">
        <v>14</v>
      </c>
      <c r="M132" s="15" t="str">
        <f>_xlfn.CONCAT(Таблица1[[#This Row],[ADSK_Код изделия'#'#OTHER'#'#]],", Л, ",Таблица1[[#This Row],[Встроенный термоклапан]])</f>
        <v xml:space="preserve"> НКПОН 05-10.50, Л, T0</v>
      </c>
      <c r="N13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длина=500 мм, глубина=184 мм</v>
      </c>
      <c r="O132" s="14">
        <v>50</v>
      </c>
      <c r="P132" s="21" t="s">
        <v>3</v>
      </c>
      <c r="Q132" s="18">
        <v>0</v>
      </c>
      <c r="R132" s="19" t="s">
        <v>126</v>
      </c>
      <c r="S132" s="14">
        <v>0</v>
      </c>
    </row>
    <row r="133" spans="1:19" s="1" customFormat="1" ht="15" customHeight="1" x14ac:dyDescent="0.25">
      <c r="A133" s="14" t="str">
        <f t="shared" si="4"/>
        <v>Коралл,  НКПОН 05-10.60 со стальной решеткой</v>
      </c>
      <c r="B133" s="22" t="s">
        <v>124</v>
      </c>
      <c r="C133" s="14" t="s">
        <v>1</v>
      </c>
      <c r="D133" s="14" t="s">
        <v>43</v>
      </c>
      <c r="E133" s="14">
        <v>200</v>
      </c>
      <c r="F133" s="14">
        <v>184</v>
      </c>
      <c r="G133" s="14">
        <v>600</v>
      </c>
      <c r="H133" s="14" t="s">
        <v>2</v>
      </c>
      <c r="I133" s="16">
        <v>606</v>
      </c>
      <c r="J133" s="16">
        <v>496</v>
      </c>
      <c r="K133" s="16">
        <v>391</v>
      </c>
      <c r="L133" s="15" t="s">
        <v>14</v>
      </c>
      <c r="M133" s="15" t="str">
        <f>_xlfn.CONCAT(Таблица1[[#This Row],[ADSK_Код изделия'#'#OTHER'#'#]],", Л, ",Таблица1[[#This Row],[Встроенный термоклапан]])</f>
        <v xml:space="preserve"> НКПОН 05-10.60, Л, T0</v>
      </c>
      <c r="N13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длина=600 мм, глубина=184 мм</v>
      </c>
      <c r="O133" s="14">
        <v>50</v>
      </c>
      <c r="P133" s="17" t="s">
        <v>3</v>
      </c>
      <c r="Q133" s="18">
        <v>0</v>
      </c>
      <c r="R133" s="19" t="s">
        <v>126</v>
      </c>
      <c r="S133" s="14">
        <v>0</v>
      </c>
    </row>
    <row r="134" spans="1:19" s="1" customFormat="1" ht="15" customHeight="1" x14ac:dyDescent="0.25">
      <c r="A134" s="14" t="str">
        <f t="shared" si="4"/>
        <v>Коралл,  НКПОН 05-10.70 со стальной решеткой</v>
      </c>
      <c r="B134" s="22" t="s">
        <v>124</v>
      </c>
      <c r="C134" s="14" t="s">
        <v>1</v>
      </c>
      <c r="D134" s="14" t="s">
        <v>44</v>
      </c>
      <c r="E134" s="14">
        <v>200</v>
      </c>
      <c r="F134" s="14">
        <v>184</v>
      </c>
      <c r="G134" s="14">
        <v>700</v>
      </c>
      <c r="H134" s="14" t="s">
        <v>2</v>
      </c>
      <c r="I134" s="16">
        <v>765</v>
      </c>
      <c r="J134" s="16">
        <v>626</v>
      </c>
      <c r="K134" s="16">
        <v>494</v>
      </c>
      <c r="L134" s="15" t="s">
        <v>14</v>
      </c>
      <c r="M134" s="15" t="str">
        <f>_xlfn.CONCAT(Таблица1[[#This Row],[ADSK_Код изделия'#'#OTHER'#'#]],", Л, ",Таблица1[[#This Row],[Встроенный термоклапан]])</f>
        <v xml:space="preserve"> НКПОН 05-10.70, Л, T0</v>
      </c>
      <c r="N13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длина=700 мм, глубина=184 мм</v>
      </c>
      <c r="O134" s="14">
        <v>50</v>
      </c>
      <c r="P134" s="17" t="s">
        <v>3</v>
      </c>
      <c r="Q134" s="18">
        <v>0</v>
      </c>
      <c r="R134" s="19" t="s">
        <v>126</v>
      </c>
      <c r="S134" s="14">
        <v>0</v>
      </c>
    </row>
    <row r="135" spans="1:19" s="1" customFormat="1" ht="15" customHeight="1" x14ac:dyDescent="0.25">
      <c r="A135" s="14" t="str">
        <f t="shared" si="4"/>
        <v>Коралл,  НКПОН 05-10.80 со стальной решеткой</v>
      </c>
      <c r="B135" s="22" t="s">
        <v>124</v>
      </c>
      <c r="C135" s="14" t="s">
        <v>1</v>
      </c>
      <c r="D135" s="14" t="s">
        <v>45</v>
      </c>
      <c r="E135" s="14">
        <v>200</v>
      </c>
      <c r="F135" s="14">
        <v>184</v>
      </c>
      <c r="G135" s="14">
        <v>800</v>
      </c>
      <c r="H135" s="14" t="s">
        <v>2</v>
      </c>
      <c r="I135" s="16">
        <v>925</v>
      </c>
      <c r="J135" s="16">
        <v>757</v>
      </c>
      <c r="K135" s="16">
        <v>597</v>
      </c>
      <c r="L135" s="15" t="s">
        <v>14</v>
      </c>
      <c r="M135" s="15" t="str">
        <f>_xlfn.CONCAT(Таблица1[[#This Row],[ADSK_Код изделия'#'#OTHER'#'#]],", Л, ",Таблица1[[#This Row],[Встроенный термоклапан]])</f>
        <v xml:space="preserve"> НКПОН 05-10.80, Л, T0</v>
      </c>
      <c r="N13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длина=800 мм, глубина=184 мм</v>
      </c>
      <c r="O135" s="14">
        <v>50</v>
      </c>
      <c r="P135" s="17" t="s">
        <v>3</v>
      </c>
      <c r="Q135" s="18">
        <v>0</v>
      </c>
      <c r="R135" s="19" t="s">
        <v>126</v>
      </c>
      <c r="S135" s="14">
        <v>0</v>
      </c>
    </row>
    <row r="136" spans="1:19" s="1" customFormat="1" ht="15" customHeight="1" x14ac:dyDescent="0.25">
      <c r="A136" s="14" t="str">
        <f t="shared" si="4"/>
        <v>Коралл,  НКПОН 05-10.90 со стальной решеткой</v>
      </c>
      <c r="B136" s="22" t="s">
        <v>124</v>
      </c>
      <c r="C136" s="14" t="s">
        <v>1</v>
      </c>
      <c r="D136" s="14" t="s">
        <v>46</v>
      </c>
      <c r="E136" s="14">
        <v>200</v>
      </c>
      <c r="F136" s="14">
        <v>184</v>
      </c>
      <c r="G136" s="14">
        <v>900</v>
      </c>
      <c r="H136" s="14" t="s">
        <v>2</v>
      </c>
      <c r="I136" s="16">
        <v>1084</v>
      </c>
      <c r="J136" s="16">
        <v>887</v>
      </c>
      <c r="K136" s="16">
        <v>700</v>
      </c>
      <c r="L136" s="15" t="s">
        <v>14</v>
      </c>
      <c r="M136" s="15" t="str">
        <f>_xlfn.CONCAT(Таблица1[[#This Row],[ADSK_Код изделия'#'#OTHER'#'#]],", Л, ",Таблица1[[#This Row],[Встроенный термоклапан]])</f>
        <v xml:space="preserve"> НКПОН 05-10.90, Л, T0</v>
      </c>
      <c r="N13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длина=900 мм, глубина=184 мм</v>
      </c>
      <c r="O136" s="14">
        <v>50</v>
      </c>
      <c r="P136" s="17" t="s">
        <v>3</v>
      </c>
      <c r="Q136" s="18">
        <v>0</v>
      </c>
      <c r="R136" s="19" t="s">
        <v>126</v>
      </c>
      <c r="S136" s="14">
        <v>0</v>
      </c>
    </row>
    <row r="137" spans="1:19" s="1" customFormat="1" ht="15" customHeight="1" x14ac:dyDescent="0.25">
      <c r="A137" s="14" t="str">
        <f t="shared" si="4"/>
        <v>Коралл,  НКПОН 05-10.100 со стальной решеткой</v>
      </c>
      <c r="B137" s="22" t="s">
        <v>124</v>
      </c>
      <c r="C137" s="14" t="s">
        <v>1</v>
      </c>
      <c r="D137" s="14" t="s">
        <v>47</v>
      </c>
      <c r="E137" s="14">
        <v>200</v>
      </c>
      <c r="F137" s="14">
        <v>184</v>
      </c>
      <c r="G137" s="14">
        <v>1000</v>
      </c>
      <c r="H137" s="14" t="s">
        <v>2</v>
      </c>
      <c r="I137" s="16">
        <v>1243</v>
      </c>
      <c r="J137" s="16">
        <v>1018</v>
      </c>
      <c r="K137" s="16">
        <v>803</v>
      </c>
      <c r="L137" s="15" t="s">
        <v>14</v>
      </c>
      <c r="M137" s="15" t="str">
        <f>_xlfn.CONCAT(Таблица1[[#This Row],[ADSK_Код изделия'#'#OTHER'#'#]],", Л, ",Таблица1[[#This Row],[Встроенный термоклапан]])</f>
        <v xml:space="preserve"> НКПОН 05-10.100, Л, T0</v>
      </c>
      <c r="N13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длина=1000 мм, глубина=184 мм</v>
      </c>
      <c r="O137" s="14">
        <v>50</v>
      </c>
      <c r="P137" s="17" t="s">
        <v>3</v>
      </c>
      <c r="Q137" s="18">
        <v>0</v>
      </c>
      <c r="R137" s="19" t="s">
        <v>126</v>
      </c>
      <c r="S137" s="14">
        <v>0</v>
      </c>
    </row>
    <row r="138" spans="1:19" s="1" customFormat="1" ht="15" customHeight="1" x14ac:dyDescent="0.25">
      <c r="A138" s="14" t="str">
        <f t="shared" si="4"/>
        <v>Коралл,  НКПОН 05-10.110 со стальной решеткой</v>
      </c>
      <c r="B138" s="22" t="s">
        <v>124</v>
      </c>
      <c r="C138" s="14" t="s">
        <v>1</v>
      </c>
      <c r="D138" s="14" t="s">
        <v>48</v>
      </c>
      <c r="E138" s="14">
        <v>200</v>
      </c>
      <c r="F138" s="14">
        <v>184</v>
      </c>
      <c r="G138" s="14">
        <v>1100</v>
      </c>
      <c r="H138" s="14" t="s">
        <v>2</v>
      </c>
      <c r="I138" s="16">
        <v>1403</v>
      </c>
      <c r="J138" s="16">
        <v>1148</v>
      </c>
      <c r="K138" s="16">
        <v>906</v>
      </c>
      <c r="L138" s="15" t="s">
        <v>14</v>
      </c>
      <c r="M138" s="15" t="str">
        <f>_xlfn.CONCAT(Таблица1[[#This Row],[ADSK_Код изделия'#'#OTHER'#'#]],", Л, ",Таблица1[[#This Row],[Встроенный термоклапан]])</f>
        <v xml:space="preserve"> НКПОН 05-10.110, Л, T0</v>
      </c>
      <c r="N13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длина=1100 мм, глубина=184 мм</v>
      </c>
      <c r="O138" s="14">
        <v>50</v>
      </c>
      <c r="P138" s="17" t="s">
        <v>3</v>
      </c>
      <c r="Q138" s="18">
        <v>0</v>
      </c>
      <c r="R138" s="19" t="s">
        <v>126</v>
      </c>
      <c r="S138" s="14">
        <v>0</v>
      </c>
    </row>
    <row r="139" spans="1:19" s="1" customFormat="1" ht="15" customHeight="1" x14ac:dyDescent="0.25">
      <c r="A139" s="14" t="str">
        <f t="shared" si="4"/>
        <v>Коралл,  НКПОН 05-10.120 со стальной решеткой</v>
      </c>
      <c r="B139" s="22" t="s">
        <v>124</v>
      </c>
      <c r="C139" s="14" t="s">
        <v>1</v>
      </c>
      <c r="D139" s="14" t="s">
        <v>49</v>
      </c>
      <c r="E139" s="14">
        <v>200</v>
      </c>
      <c r="F139" s="14">
        <v>184</v>
      </c>
      <c r="G139" s="14">
        <v>1200</v>
      </c>
      <c r="H139" s="14" t="s">
        <v>2</v>
      </c>
      <c r="I139" s="16">
        <v>1562</v>
      </c>
      <c r="J139" s="16">
        <v>1278</v>
      </c>
      <c r="K139" s="16">
        <v>1008.9999999999999</v>
      </c>
      <c r="L139" s="15" t="s">
        <v>14</v>
      </c>
      <c r="M139" s="15" t="str">
        <f>_xlfn.CONCAT(Таблица1[[#This Row],[ADSK_Код изделия'#'#OTHER'#'#]],", Л, ",Таблица1[[#This Row],[Встроенный термоклапан]])</f>
        <v xml:space="preserve"> НКПОН 05-10.120, Л, T0</v>
      </c>
      <c r="N13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длина=1200 мм, глубина=184 мм</v>
      </c>
      <c r="O139" s="14">
        <v>50</v>
      </c>
      <c r="P139" s="17" t="s">
        <v>3</v>
      </c>
      <c r="Q139" s="18">
        <v>0</v>
      </c>
      <c r="R139" s="19" t="s">
        <v>126</v>
      </c>
      <c r="S139" s="14">
        <v>0</v>
      </c>
    </row>
    <row r="140" spans="1:19" s="1" customFormat="1" ht="15" customHeight="1" x14ac:dyDescent="0.25">
      <c r="A140" s="14" t="str">
        <f t="shared" si="4"/>
        <v>Коралл,  НКПОН 05-10.130 со стальной решеткой</v>
      </c>
      <c r="B140" s="22" t="s">
        <v>124</v>
      </c>
      <c r="C140" s="14" t="s">
        <v>1</v>
      </c>
      <c r="D140" s="14" t="s">
        <v>50</v>
      </c>
      <c r="E140" s="14">
        <v>200</v>
      </c>
      <c r="F140" s="14">
        <v>184</v>
      </c>
      <c r="G140" s="14">
        <v>1300</v>
      </c>
      <c r="H140" s="14" t="s">
        <v>2</v>
      </c>
      <c r="I140" s="16">
        <v>1722</v>
      </c>
      <c r="J140" s="16">
        <v>1409</v>
      </c>
      <c r="K140" s="16">
        <v>1112</v>
      </c>
      <c r="L140" s="15" t="s">
        <v>14</v>
      </c>
      <c r="M140" s="15" t="str">
        <f>_xlfn.CONCAT(Таблица1[[#This Row],[ADSK_Код изделия'#'#OTHER'#'#]],", Л, ",Таблица1[[#This Row],[Встроенный термоклапан]])</f>
        <v xml:space="preserve"> НКПОН 05-10.130, Л, T0</v>
      </c>
      <c r="N14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длина=1300 мм, глубина=184 мм</v>
      </c>
      <c r="O140" s="14">
        <v>50</v>
      </c>
      <c r="P140" s="17" t="s">
        <v>3</v>
      </c>
      <c r="Q140" s="18">
        <v>0</v>
      </c>
      <c r="R140" s="19" t="s">
        <v>126</v>
      </c>
      <c r="S140" s="14">
        <v>0</v>
      </c>
    </row>
    <row r="141" spans="1:19" s="1" customFormat="1" ht="15" customHeight="1" x14ac:dyDescent="0.25">
      <c r="A141" s="14" t="str">
        <f t="shared" si="4"/>
        <v>Коралл,  НКПОН 05-10.140 со стальной решеткой</v>
      </c>
      <c r="B141" s="22" t="s">
        <v>124</v>
      </c>
      <c r="C141" s="14" t="s">
        <v>1</v>
      </c>
      <c r="D141" s="14" t="s">
        <v>51</v>
      </c>
      <c r="E141" s="14">
        <v>200</v>
      </c>
      <c r="F141" s="14">
        <v>184</v>
      </c>
      <c r="G141" s="14">
        <v>1400</v>
      </c>
      <c r="H141" s="14" t="s">
        <v>2</v>
      </c>
      <c r="I141" s="16">
        <v>1881</v>
      </c>
      <c r="J141" s="16">
        <v>1539</v>
      </c>
      <c r="K141" s="16">
        <v>1215</v>
      </c>
      <c r="L141" s="15" t="s">
        <v>14</v>
      </c>
      <c r="M141" s="15" t="str">
        <f>_xlfn.CONCAT(Таблица1[[#This Row],[ADSK_Код изделия'#'#OTHER'#'#]],", Л, ",Таблица1[[#This Row],[Встроенный термоклапан]])</f>
        <v xml:space="preserve"> НКПОН 05-10.140, Л, T0</v>
      </c>
      <c r="N14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длина=1400 мм, глубина=184 мм</v>
      </c>
      <c r="O141" s="14">
        <v>50</v>
      </c>
      <c r="P141" s="17" t="s">
        <v>3</v>
      </c>
      <c r="Q141" s="18">
        <v>0</v>
      </c>
      <c r="R141" s="19" t="s">
        <v>126</v>
      </c>
      <c r="S141" s="14">
        <v>0</v>
      </c>
    </row>
    <row r="142" spans="1:19" s="1" customFormat="1" ht="15" customHeight="1" x14ac:dyDescent="0.25">
      <c r="A142" s="14" t="str">
        <f t="shared" si="4"/>
        <v>Коралл,  НКПОН 05-10.150 со стальной решеткой</v>
      </c>
      <c r="B142" s="22" t="s">
        <v>124</v>
      </c>
      <c r="C142" s="14" t="s">
        <v>1</v>
      </c>
      <c r="D142" s="14" t="s">
        <v>52</v>
      </c>
      <c r="E142" s="14">
        <v>200</v>
      </c>
      <c r="F142" s="14">
        <v>184</v>
      </c>
      <c r="G142" s="14">
        <v>1500</v>
      </c>
      <c r="H142" s="14" t="s">
        <v>2</v>
      </c>
      <c r="I142" s="16">
        <v>2040</v>
      </c>
      <c r="J142" s="16">
        <v>1670</v>
      </c>
      <c r="K142" s="16">
        <v>1317</v>
      </c>
      <c r="L142" s="15" t="s">
        <v>14</v>
      </c>
      <c r="M142" s="15" t="str">
        <f>_xlfn.CONCAT(Таблица1[[#This Row],[ADSK_Код изделия'#'#OTHER'#'#]],", Л, ",Таблица1[[#This Row],[Встроенный термоклапан]])</f>
        <v xml:space="preserve"> НКПОН 05-10.150, Л, T0</v>
      </c>
      <c r="N14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длина=1500 мм, глубина=184 мм</v>
      </c>
      <c r="O142" s="14">
        <v>50</v>
      </c>
      <c r="P142" s="17" t="s">
        <v>3</v>
      </c>
      <c r="Q142" s="18">
        <v>0</v>
      </c>
      <c r="R142" s="19" t="s">
        <v>126</v>
      </c>
      <c r="S142" s="14">
        <v>0</v>
      </c>
    </row>
    <row r="143" spans="1:19" s="1" customFormat="1" ht="15" customHeight="1" x14ac:dyDescent="0.25">
      <c r="A143" s="14" t="str">
        <f t="shared" si="4"/>
        <v>Коралл,  НКПОН 05-10.160 со стальной решеткой</v>
      </c>
      <c r="B143" s="22" t="s">
        <v>124</v>
      </c>
      <c r="C143" s="14" t="s">
        <v>1</v>
      </c>
      <c r="D143" s="14" t="s">
        <v>53</v>
      </c>
      <c r="E143" s="14">
        <v>200</v>
      </c>
      <c r="F143" s="14">
        <v>184</v>
      </c>
      <c r="G143" s="14">
        <v>1600</v>
      </c>
      <c r="H143" s="14" t="s">
        <v>2</v>
      </c>
      <c r="I143" s="16">
        <v>2200</v>
      </c>
      <c r="J143" s="16">
        <v>1800</v>
      </c>
      <c r="K143" s="16">
        <v>1420</v>
      </c>
      <c r="L143" s="15" t="s">
        <v>14</v>
      </c>
      <c r="M143" s="15" t="str">
        <f>_xlfn.CONCAT(Таблица1[[#This Row],[ADSK_Код изделия'#'#OTHER'#'#]],", Л, ",Таблица1[[#This Row],[Встроенный термоклапан]])</f>
        <v xml:space="preserve"> НКПОН 05-10.160, Л, T0</v>
      </c>
      <c r="N14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длина=1600 мм, глубина=184 мм</v>
      </c>
      <c r="O143" s="14">
        <v>50</v>
      </c>
      <c r="P143" s="17" t="s">
        <v>3</v>
      </c>
      <c r="Q143" s="18">
        <v>0</v>
      </c>
      <c r="R143" s="19" t="s">
        <v>126</v>
      </c>
      <c r="S143" s="14">
        <v>0</v>
      </c>
    </row>
    <row r="144" spans="1:19" s="1" customFormat="1" ht="15" customHeight="1" x14ac:dyDescent="0.25">
      <c r="A144" s="14" t="str">
        <f t="shared" si="4"/>
        <v>Коралл,  НКПОН 05-10.170 со стальной решеткой</v>
      </c>
      <c r="B144" s="22" t="s">
        <v>124</v>
      </c>
      <c r="C144" s="14" t="s">
        <v>1</v>
      </c>
      <c r="D144" s="14" t="s">
        <v>54</v>
      </c>
      <c r="E144" s="14">
        <v>200</v>
      </c>
      <c r="F144" s="14">
        <v>184</v>
      </c>
      <c r="G144" s="14">
        <v>1700</v>
      </c>
      <c r="H144" s="14" t="s">
        <v>2</v>
      </c>
      <c r="I144" s="16">
        <v>2359</v>
      </c>
      <c r="J144" s="16">
        <v>1931</v>
      </c>
      <c r="K144" s="16">
        <v>1523</v>
      </c>
      <c r="L144" s="15" t="s">
        <v>14</v>
      </c>
      <c r="M144" s="15" t="str">
        <f>_xlfn.CONCAT(Таблица1[[#This Row],[ADSK_Код изделия'#'#OTHER'#'#]],", Л, ",Таблица1[[#This Row],[Встроенный термоклапан]])</f>
        <v xml:space="preserve"> НКПОН 05-10.170, Л, T0</v>
      </c>
      <c r="N14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длина=1700 мм, глубина=184 мм</v>
      </c>
      <c r="O144" s="14">
        <v>50</v>
      </c>
      <c r="P144" s="17" t="s">
        <v>3</v>
      </c>
      <c r="Q144" s="18">
        <v>0</v>
      </c>
      <c r="R144" s="19" t="s">
        <v>126</v>
      </c>
      <c r="S144" s="14">
        <v>0</v>
      </c>
    </row>
    <row r="145" spans="1:19" s="1" customFormat="1" ht="15" customHeight="1" x14ac:dyDescent="0.25">
      <c r="A145" s="14" t="str">
        <f t="shared" si="4"/>
        <v>Коралл,  НКПОН 05-10.180 со стальной решеткой</v>
      </c>
      <c r="B145" s="22" t="s">
        <v>124</v>
      </c>
      <c r="C145" s="14" t="s">
        <v>1</v>
      </c>
      <c r="D145" s="14" t="s">
        <v>55</v>
      </c>
      <c r="E145" s="14">
        <v>200</v>
      </c>
      <c r="F145" s="14">
        <v>184</v>
      </c>
      <c r="G145" s="14">
        <v>1800</v>
      </c>
      <c r="H145" s="14" t="s">
        <v>2</v>
      </c>
      <c r="I145" s="16">
        <v>2519</v>
      </c>
      <c r="J145" s="16">
        <v>2061</v>
      </c>
      <c r="K145" s="16">
        <v>1626</v>
      </c>
      <c r="L145" s="15" t="s">
        <v>14</v>
      </c>
      <c r="M145" s="15" t="str">
        <f>_xlfn.CONCAT(Таблица1[[#This Row],[ADSK_Код изделия'#'#OTHER'#'#]],", Л, ",Таблица1[[#This Row],[Встроенный термоклапан]])</f>
        <v xml:space="preserve"> НКПОН 05-10.180, Л, T0</v>
      </c>
      <c r="N14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длина=1800 мм, глубина=184 мм</v>
      </c>
      <c r="O145" s="14">
        <v>50</v>
      </c>
      <c r="P145" s="17" t="s">
        <v>3</v>
      </c>
      <c r="Q145" s="18">
        <v>0</v>
      </c>
      <c r="R145" s="19" t="s">
        <v>126</v>
      </c>
      <c r="S145" s="14">
        <v>0</v>
      </c>
    </row>
    <row r="146" spans="1:19" s="1" customFormat="1" ht="15" customHeight="1" x14ac:dyDescent="0.25">
      <c r="A146" s="14" t="str">
        <f t="shared" si="4"/>
        <v>Коралл,  НКПОН 05-10.190 со стальной решеткой</v>
      </c>
      <c r="B146" s="22" t="s">
        <v>124</v>
      </c>
      <c r="C146" s="14" t="s">
        <v>1</v>
      </c>
      <c r="D146" s="14" t="s">
        <v>56</v>
      </c>
      <c r="E146" s="14">
        <v>200</v>
      </c>
      <c r="F146" s="14">
        <v>184</v>
      </c>
      <c r="G146" s="14">
        <v>1900</v>
      </c>
      <c r="H146" s="14" t="s">
        <v>2</v>
      </c>
      <c r="I146" s="16">
        <v>2678</v>
      </c>
      <c r="J146" s="16">
        <v>2192</v>
      </c>
      <c r="K146" s="16">
        <v>1729</v>
      </c>
      <c r="L146" s="15" t="s">
        <v>14</v>
      </c>
      <c r="M146" s="15" t="str">
        <f>_xlfn.CONCAT(Таблица1[[#This Row],[ADSK_Код изделия'#'#OTHER'#'#]],", Л, ",Таблица1[[#This Row],[Встроенный термоклапан]])</f>
        <v xml:space="preserve"> НКПОН 05-10.190, Л, T0</v>
      </c>
      <c r="N14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длина=1900 мм, глубина=184 мм</v>
      </c>
      <c r="O146" s="14">
        <v>50</v>
      </c>
      <c r="P146" s="17" t="s">
        <v>3</v>
      </c>
      <c r="Q146" s="18">
        <v>0</v>
      </c>
      <c r="R146" s="19" t="s">
        <v>126</v>
      </c>
      <c r="S146" s="14">
        <v>0</v>
      </c>
    </row>
    <row r="147" spans="1:19" s="1" customFormat="1" ht="15" customHeight="1" x14ac:dyDescent="0.25">
      <c r="A147" s="14" t="str">
        <f t="shared" si="4"/>
        <v>Коралл,  НКПОН 05-10.200 со стальной решеткой</v>
      </c>
      <c r="B147" s="22" t="s">
        <v>124</v>
      </c>
      <c r="C147" s="14" t="s">
        <v>1</v>
      </c>
      <c r="D147" s="14" t="s">
        <v>57</v>
      </c>
      <c r="E147" s="14">
        <v>200</v>
      </c>
      <c r="F147" s="14">
        <v>184</v>
      </c>
      <c r="G147" s="14">
        <v>2000</v>
      </c>
      <c r="H147" s="14" t="s">
        <v>2</v>
      </c>
      <c r="I147" s="16">
        <v>2837</v>
      </c>
      <c r="J147" s="16">
        <v>2322</v>
      </c>
      <c r="K147" s="16">
        <v>1832</v>
      </c>
      <c r="L147" s="15" t="s">
        <v>14</v>
      </c>
      <c r="M147" s="15" t="str">
        <f>_xlfn.CONCAT(Таблица1[[#This Row],[ADSK_Код изделия'#'#OTHER'#'#]],", Л, ",Таблица1[[#This Row],[Встроенный термоклапан]])</f>
        <v xml:space="preserve"> НКПОН 05-10.200, Л, T0</v>
      </c>
      <c r="N14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длина=2000 мм, глубина=184 мм</v>
      </c>
      <c r="O147" s="14">
        <v>50</v>
      </c>
      <c r="P147" s="17" t="s">
        <v>3</v>
      </c>
      <c r="Q147" s="18">
        <v>0</v>
      </c>
      <c r="R147" s="19" t="s">
        <v>126</v>
      </c>
      <c r="S147" s="14">
        <v>0</v>
      </c>
    </row>
    <row r="148" spans="1:19" s="1" customFormat="1" ht="15" customHeight="1" x14ac:dyDescent="0.25">
      <c r="A148" s="14" t="str">
        <f t="shared" si="4"/>
        <v>Коралл,  НКПОН 05-10.210 со стальной решеткой</v>
      </c>
      <c r="B148" s="22" t="s">
        <v>124</v>
      </c>
      <c r="C148" s="14" t="s">
        <v>1</v>
      </c>
      <c r="D148" s="14" t="s">
        <v>58</v>
      </c>
      <c r="E148" s="14">
        <v>200</v>
      </c>
      <c r="F148" s="14">
        <v>184</v>
      </c>
      <c r="G148" s="14">
        <v>2100</v>
      </c>
      <c r="H148" s="14" t="s">
        <v>2</v>
      </c>
      <c r="I148" s="16">
        <v>2997</v>
      </c>
      <c r="J148" s="16">
        <v>2453</v>
      </c>
      <c r="K148" s="16">
        <v>1935</v>
      </c>
      <c r="L148" s="15" t="s">
        <v>14</v>
      </c>
      <c r="M148" s="15" t="str">
        <f>_xlfn.CONCAT(Таблица1[[#This Row],[ADSK_Код изделия'#'#OTHER'#'#]],", Л, ",Таблица1[[#This Row],[Встроенный термоклапан]])</f>
        <v xml:space="preserve"> НКПОН 05-10.210, Л, T0</v>
      </c>
      <c r="N14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длина=2100 мм, глубина=184 мм</v>
      </c>
      <c r="O148" s="14">
        <v>50</v>
      </c>
      <c r="P148" s="17" t="s">
        <v>3</v>
      </c>
      <c r="Q148" s="18">
        <v>0</v>
      </c>
      <c r="R148" s="19" t="s">
        <v>126</v>
      </c>
      <c r="S148" s="14">
        <v>0</v>
      </c>
    </row>
    <row r="149" spans="1:19" s="1" customFormat="1" ht="15" customHeight="1" x14ac:dyDescent="0.25">
      <c r="A149" s="14" t="str">
        <f t="shared" si="4"/>
        <v>Коралл,  НКПОН 05-10.220 со стальной решеткой</v>
      </c>
      <c r="B149" s="22" t="s">
        <v>124</v>
      </c>
      <c r="C149" s="14" t="s">
        <v>1</v>
      </c>
      <c r="D149" s="14" t="s">
        <v>59</v>
      </c>
      <c r="E149" s="14">
        <v>200</v>
      </c>
      <c r="F149" s="14">
        <v>184</v>
      </c>
      <c r="G149" s="14">
        <v>2200</v>
      </c>
      <c r="H149" s="14" t="s">
        <v>2</v>
      </c>
      <c r="I149" s="16">
        <v>3156</v>
      </c>
      <c r="J149" s="16">
        <v>2583</v>
      </c>
      <c r="K149" s="16">
        <v>2037.9999999999998</v>
      </c>
      <c r="L149" s="15" t="s">
        <v>14</v>
      </c>
      <c r="M149" s="15" t="str">
        <f>_xlfn.CONCAT(Таблица1[[#This Row],[ADSK_Код изделия'#'#OTHER'#'#]],", Л, ",Таблица1[[#This Row],[Встроенный термоклапан]])</f>
        <v xml:space="preserve"> НКПОН 05-10.220, Л, T0</v>
      </c>
      <c r="N14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длина=2200 мм, глубина=184 мм</v>
      </c>
      <c r="O149" s="14">
        <v>50</v>
      </c>
      <c r="P149" s="17" t="s">
        <v>3</v>
      </c>
      <c r="Q149" s="18">
        <v>0</v>
      </c>
      <c r="R149" s="19" t="s">
        <v>126</v>
      </c>
      <c r="S149" s="14">
        <v>0</v>
      </c>
    </row>
    <row r="150" spans="1:19" s="1" customFormat="1" ht="15" customHeight="1" x14ac:dyDescent="0.25">
      <c r="A150" s="14" t="str">
        <f t="shared" si="4"/>
        <v>Коралл,  НКПОН 05-10.230 со стальной решеткой</v>
      </c>
      <c r="B150" s="22" t="s">
        <v>124</v>
      </c>
      <c r="C150" s="14" t="s">
        <v>1</v>
      </c>
      <c r="D150" s="14" t="s">
        <v>60</v>
      </c>
      <c r="E150" s="14">
        <v>200</v>
      </c>
      <c r="F150" s="14">
        <v>184</v>
      </c>
      <c r="G150" s="14">
        <v>2300</v>
      </c>
      <c r="H150" s="14" t="s">
        <v>2</v>
      </c>
      <c r="I150" s="16">
        <v>3316</v>
      </c>
      <c r="J150" s="16">
        <v>2713</v>
      </c>
      <c r="K150" s="16">
        <v>2141</v>
      </c>
      <c r="L150" s="15" t="s">
        <v>14</v>
      </c>
      <c r="M150" s="15" t="str">
        <f>_xlfn.CONCAT(Таблица1[[#This Row],[ADSK_Код изделия'#'#OTHER'#'#]],", Л, ",Таблица1[[#This Row],[Встроенный термоклапан]])</f>
        <v xml:space="preserve"> НКПОН 05-10.230, Л, T0</v>
      </c>
      <c r="N15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длина=2300 мм, глубина=184 мм</v>
      </c>
      <c r="O150" s="14">
        <v>50</v>
      </c>
      <c r="P150" s="17" t="s">
        <v>3</v>
      </c>
      <c r="Q150" s="18">
        <v>0</v>
      </c>
      <c r="R150" s="19" t="s">
        <v>126</v>
      </c>
      <c r="S150" s="14">
        <v>0</v>
      </c>
    </row>
    <row r="151" spans="1:19" s="1" customFormat="1" ht="15" customHeight="1" x14ac:dyDescent="0.25">
      <c r="A151" s="14" t="str">
        <f t="shared" si="4"/>
        <v>Коралл,  НКПОН 05-10.240 со стальной решеткой</v>
      </c>
      <c r="B151" s="22" t="s">
        <v>124</v>
      </c>
      <c r="C151" s="14" t="s">
        <v>1</v>
      </c>
      <c r="D151" s="14" t="s">
        <v>61</v>
      </c>
      <c r="E151" s="14">
        <v>200</v>
      </c>
      <c r="F151" s="14">
        <v>184</v>
      </c>
      <c r="G151" s="14">
        <v>2400</v>
      </c>
      <c r="H151" s="14" t="s">
        <v>2</v>
      </c>
      <c r="I151" s="16">
        <v>3475</v>
      </c>
      <c r="J151" s="16">
        <v>2844</v>
      </c>
      <c r="K151" s="16">
        <v>2244</v>
      </c>
      <c r="L151" s="15" t="s">
        <v>14</v>
      </c>
      <c r="M151" s="15" t="str">
        <f>_xlfn.CONCAT(Таблица1[[#This Row],[ADSK_Код изделия'#'#OTHER'#'#]],", Л, ",Таблица1[[#This Row],[Встроенный термоклапан]])</f>
        <v xml:space="preserve"> НКПОН 05-10.240, Л, T0</v>
      </c>
      <c r="N15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длина=2400 мм, глубина=184 мм</v>
      </c>
      <c r="O151" s="14">
        <v>50</v>
      </c>
      <c r="P151" s="17" t="s">
        <v>3</v>
      </c>
      <c r="Q151" s="18">
        <v>0</v>
      </c>
      <c r="R151" s="19" t="s">
        <v>126</v>
      </c>
      <c r="S151" s="14">
        <v>0</v>
      </c>
    </row>
    <row r="152" spans="1:19" s="1" customFormat="1" ht="15" customHeight="1" x14ac:dyDescent="0.25">
      <c r="A152" s="14" t="str">
        <f t="shared" si="4"/>
        <v>Коралл,  НКПОН 05-10.250 со стальной решеткой</v>
      </c>
      <c r="B152" s="22" t="s">
        <v>124</v>
      </c>
      <c r="C152" s="14" t="s">
        <v>1</v>
      </c>
      <c r="D152" s="14" t="s">
        <v>62</v>
      </c>
      <c r="E152" s="14">
        <v>200</v>
      </c>
      <c r="F152" s="14">
        <v>184</v>
      </c>
      <c r="G152" s="14">
        <v>2500</v>
      </c>
      <c r="H152" s="14" t="s">
        <v>2</v>
      </c>
      <c r="I152" s="16">
        <v>3634</v>
      </c>
      <c r="J152" s="16">
        <v>2974</v>
      </c>
      <c r="K152" s="16">
        <v>2347</v>
      </c>
      <c r="L152" s="15" t="s">
        <v>14</v>
      </c>
      <c r="M152" s="15" t="str">
        <f>_xlfn.CONCAT(Таблица1[[#This Row],[ADSK_Код изделия'#'#OTHER'#'#]],", Л, ",Таблица1[[#This Row],[Встроенный термоклапан]])</f>
        <v xml:space="preserve"> НКПОН 05-10.250, Л, T0</v>
      </c>
      <c r="N15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длина=2500 мм, глубина=184 мм</v>
      </c>
      <c r="O152" s="14">
        <v>50</v>
      </c>
      <c r="P152" s="17" t="s">
        <v>3</v>
      </c>
      <c r="Q152" s="18">
        <v>0</v>
      </c>
      <c r="R152" s="19" t="s">
        <v>126</v>
      </c>
      <c r="S152" s="14">
        <v>0</v>
      </c>
    </row>
    <row r="153" spans="1:19" s="1" customFormat="1" ht="15" customHeight="1" x14ac:dyDescent="0.25">
      <c r="A153" s="14" t="str">
        <f t="shared" si="4"/>
        <v>Коралл,  НКПОН 05-10.260 со стальной решеткой</v>
      </c>
      <c r="B153" s="22" t="s">
        <v>124</v>
      </c>
      <c r="C153" s="14" t="s">
        <v>1</v>
      </c>
      <c r="D153" s="14" t="s">
        <v>63</v>
      </c>
      <c r="E153" s="14">
        <v>200</v>
      </c>
      <c r="F153" s="14">
        <v>184</v>
      </c>
      <c r="G153" s="14">
        <v>2600</v>
      </c>
      <c r="H153" s="14" t="s">
        <v>2</v>
      </c>
      <c r="I153" s="16">
        <v>3794</v>
      </c>
      <c r="J153" s="16">
        <v>3105</v>
      </c>
      <c r="K153" s="16">
        <v>2450</v>
      </c>
      <c r="L153" s="15" t="s">
        <v>14</v>
      </c>
      <c r="M153" s="15" t="str">
        <f>_xlfn.CONCAT(Таблица1[[#This Row],[ADSK_Код изделия'#'#OTHER'#'#]],", Л, ",Таблица1[[#This Row],[Встроенный термоклапан]])</f>
        <v xml:space="preserve"> НКПОН 05-10.260, Л, T0</v>
      </c>
      <c r="N15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длина=2600 мм, глубина=184 мм</v>
      </c>
      <c r="O153" s="14">
        <v>50</v>
      </c>
      <c r="P153" s="17" t="s">
        <v>3</v>
      </c>
      <c r="Q153" s="18">
        <v>0</v>
      </c>
      <c r="R153" s="19" t="s">
        <v>126</v>
      </c>
      <c r="S153" s="14">
        <v>0</v>
      </c>
    </row>
    <row r="154" spans="1:19" s="1" customFormat="1" ht="15" customHeight="1" x14ac:dyDescent="0.25">
      <c r="A154" s="14" t="str">
        <f t="shared" si="4"/>
        <v>Коралл,  НКПОН 05-10.270 со стальной решеткой</v>
      </c>
      <c r="B154" s="22" t="s">
        <v>124</v>
      </c>
      <c r="C154" s="14" t="s">
        <v>1</v>
      </c>
      <c r="D154" s="14" t="s">
        <v>64</v>
      </c>
      <c r="E154" s="14">
        <v>200</v>
      </c>
      <c r="F154" s="14">
        <v>184</v>
      </c>
      <c r="G154" s="14">
        <v>2700</v>
      </c>
      <c r="H154" s="14" t="s">
        <v>2</v>
      </c>
      <c r="I154" s="16">
        <v>3953</v>
      </c>
      <c r="J154" s="16">
        <v>3235</v>
      </c>
      <c r="K154" s="16">
        <v>2553</v>
      </c>
      <c r="L154" s="15" t="s">
        <v>14</v>
      </c>
      <c r="M154" s="15" t="str">
        <f>_xlfn.CONCAT(Таблица1[[#This Row],[ADSK_Код изделия'#'#OTHER'#'#]],", Л, ",Таблица1[[#This Row],[Встроенный термоклапан]])</f>
        <v xml:space="preserve"> НКПОН 05-10.270, Л, T0</v>
      </c>
      <c r="N15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длина=2700 мм, глубина=184 мм</v>
      </c>
      <c r="O154" s="14">
        <v>50</v>
      </c>
      <c r="P154" s="17" t="s">
        <v>3</v>
      </c>
      <c r="Q154" s="18">
        <v>0</v>
      </c>
      <c r="R154" s="19" t="s">
        <v>126</v>
      </c>
      <c r="S154" s="14">
        <v>0</v>
      </c>
    </row>
    <row r="155" spans="1:19" s="1" customFormat="1" ht="15" customHeight="1" x14ac:dyDescent="0.25">
      <c r="A155" s="14" t="str">
        <f t="shared" si="4"/>
        <v>Коралл,  НКПОН 05-10.280 со стальной решеткой</v>
      </c>
      <c r="B155" s="22" t="s">
        <v>124</v>
      </c>
      <c r="C155" s="14" t="s">
        <v>1</v>
      </c>
      <c r="D155" s="14" t="s">
        <v>65</v>
      </c>
      <c r="E155" s="14">
        <v>200</v>
      </c>
      <c r="F155" s="14">
        <v>184</v>
      </c>
      <c r="G155" s="14">
        <v>2800</v>
      </c>
      <c r="H155" s="14" t="s">
        <v>2</v>
      </c>
      <c r="I155" s="16">
        <v>4113</v>
      </c>
      <c r="J155" s="16">
        <v>3366</v>
      </c>
      <c r="K155" s="16">
        <v>2655</v>
      </c>
      <c r="L155" s="15" t="s">
        <v>14</v>
      </c>
      <c r="M155" s="15" t="str">
        <f>_xlfn.CONCAT(Таблица1[[#This Row],[ADSK_Код изделия'#'#OTHER'#'#]],", Л, ",Таблица1[[#This Row],[Встроенный термоклапан]])</f>
        <v xml:space="preserve"> НКПОН 05-10.280, Л, T0</v>
      </c>
      <c r="N15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длина=2800 мм, глубина=184 мм</v>
      </c>
      <c r="O155" s="14">
        <v>50</v>
      </c>
      <c r="P155" s="17" t="s">
        <v>3</v>
      </c>
      <c r="Q155" s="18">
        <v>0</v>
      </c>
      <c r="R155" s="19" t="s">
        <v>126</v>
      </c>
      <c r="S155" s="14">
        <v>0</v>
      </c>
    </row>
    <row r="156" spans="1:19" s="1" customFormat="1" ht="15" customHeight="1" x14ac:dyDescent="0.25">
      <c r="A156" s="14" t="str">
        <f t="shared" si="4"/>
        <v>Коралл,  НКПОН 05-10.290 со стальной решеткой</v>
      </c>
      <c r="B156" s="22" t="s">
        <v>124</v>
      </c>
      <c r="C156" s="14" t="s">
        <v>1</v>
      </c>
      <c r="D156" s="14" t="s">
        <v>66</v>
      </c>
      <c r="E156" s="14">
        <v>200</v>
      </c>
      <c r="F156" s="14">
        <v>184</v>
      </c>
      <c r="G156" s="14">
        <v>2900</v>
      </c>
      <c r="H156" s="14" t="s">
        <v>2</v>
      </c>
      <c r="I156" s="16">
        <v>4272</v>
      </c>
      <c r="J156" s="16">
        <v>3496</v>
      </c>
      <c r="K156" s="16">
        <v>2758</v>
      </c>
      <c r="L156" s="15" t="s">
        <v>14</v>
      </c>
      <c r="M156" s="15" t="str">
        <f>_xlfn.CONCAT(Таблица1[[#This Row],[ADSK_Код изделия'#'#OTHER'#'#]],", Л, ",Таблица1[[#This Row],[Встроенный термоклапан]])</f>
        <v xml:space="preserve"> НКПОН 05-10.290, Л, T0</v>
      </c>
      <c r="N15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длина=2900 мм, глубина=184 мм</v>
      </c>
      <c r="O156" s="14">
        <v>50</v>
      </c>
      <c r="P156" s="17" t="s">
        <v>3</v>
      </c>
      <c r="Q156" s="18">
        <v>0</v>
      </c>
      <c r="R156" s="19" t="s">
        <v>126</v>
      </c>
      <c r="S156" s="14">
        <v>0</v>
      </c>
    </row>
    <row r="157" spans="1:19" s="1" customFormat="1" ht="15" customHeight="1" x14ac:dyDescent="0.25">
      <c r="A157" s="14" t="str">
        <f t="shared" si="4"/>
        <v>Коралл,  НКПОН 05-10.300 со стальной решеткой</v>
      </c>
      <c r="B157" s="22" t="s">
        <v>124</v>
      </c>
      <c r="C157" s="14" t="s">
        <v>1</v>
      </c>
      <c r="D157" s="14" t="s">
        <v>67</v>
      </c>
      <c r="E157" s="14">
        <v>200</v>
      </c>
      <c r="F157" s="14">
        <v>184</v>
      </c>
      <c r="G157" s="14">
        <v>3000</v>
      </c>
      <c r="H157" s="14" t="s">
        <v>2</v>
      </c>
      <c r="I157" s="16">
        <v>4431</v>
      </c>
      <c r="J157" s="16">
        <v>3627</v>
      </c>
      <c r="K157" s="16">
        <v>2861</v>
      </c>
      <c r="L157" s="15" t="s">
        <v>14</v>
      </c>
      <c r="M157" s="15" t="str">
        <f>_xlfn.CONCAT(Таблица1[[#This Row],[ADSK_Код изделия'#'#OTHER'#'#]],", Л, ",Таблица1[[#This Row],[Встроенный термоклапан]])</f>
        <v xml:space="preserve"> НКПОН 05-10.300, Л, T0</v>
      </c>
      <c r="N15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длина=3000 мм, глубина=184 мм</v>
      </c>
      <c r="O157" s="14">
        <v>50</v>
      </c>
      <c r="P157" s="17" t="s">
        <v>3</v>
      </c>
      <c r="Q157" s="18">
        <v>0</v>
      </c>
      <c r="R157" s="19" t="s">
        <v>126</v>
      </c>
      <c r="S157" s="14">
        <v>0</v>
      </c>
    </row>
    <row r="158" spans="1:19" s="2" customFormat="1" ht="15" customHeight="1" x14ac:dyDescent="0.25">
      <c r="A158" s="14" t="str">
        <f t="shared" si="4"/>
        <v>Коралл,  НКПОН 10-15.50 со стальной решеткой</v>
      </c>
      <c r="B158" s="22" t="s">
        <v>124</v>
      </c>
      <c r="C158" s="20" t="s">
        <v>1</v>
      </c>
      <c r="D158" s="20" t="s">
        <v>68</v>
      </c>
      <c r="E158" s="20">
        <v>250</v>
      </c>
      <c r="F158" s="14">
        <v>184</v>
      </c>
      <c r="G158" s="20">
        <v>500</v>
      </c>
      <c r="H158" s="20" t="s">
        <v>2</v>
      </c>
      <c r="I158" s="26">
        <v>537</v>
      </c>
      <c r="J158" s="26">
        <v>440</v>
      </c>
      <c r="K158" s="16">
        <v>347</v>
      </c>
      <c r="L158" s="15" t="s">
        <v>14</v>
      </c>
      <c r="M158" s="15" t="str">
        <f>_xlfn.CONCAT(Таблица1[[#This Row],[ADSK_Код изделия'#'#OTHER'#'#]],", Л, ",Таблица1[[#This Row],[Встроенный термоклапан]])</f>
        <v xml:space="preserve"> НКПОН 10-15.50, Л, T0</v>
      </c>
      <c r="N15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глубина=184 мм</v>
      </c>
      <c r="O158" s="14">
        <v>50</v>
      </c>
      <c r="P158" s="21" t="s">
        <v>3</v>
      </c>
      <c r="Q158" s="18">
        <v>0</v>
      </c>
      <c r="R158" s="19" t="s">
        <v>126</v>
      </c>
      <c r="S158" s="14">
        <v>0</v>
      </c>
    </row>
    <row r="159" spans="1:19" s="1" customFormat="1" ht="15" customHeight="1" x14ac:dyDescent="0.25">
      <c r="A159" s="14" t="str">
        <f t="shared" si="4"/>
        <v>Коралл,  НКПОН 10-15.60 со стальной решеткой</v>
      </c>
      <c r="B159" s="22" t="s">
        <v>124</v>
      </c>
      <c r="C159" s="14" t="s">
        <v>1</v>
      </c>
      <c r="D159" s="14" t="s">
        <v>69</v>
      </c>
      <c r="E159" s="14">
        <v>250</v>
      </c>
      <c r="F159" s="14">
        <v>184</v>
      </c>
      <c r="G159" s="14">
        <v>600</v>
      </c>
      <c r="H159" s="14" t="s">
        <v>2</v>
      </c>
      <c r="I159" s="16">
        <v>729</v>
      </c>
      <c r="J159" s="16">
        <v>596</v>
      </c>
      <c r="K159" s="16">
        <v>471</v>
      </c>
      <c r="L159" s="15" t="s">
        <v>14</v>
      </c>
      <c r="M159" s="15" t="str">
        <f>_xlfn.CONCAT(Таблица1[[#This Row],[ADSK_Код изделия'#'#OTHER'#'#]],", Л, ",Таблица1[[#This Row],[Встроенный термоклапан]])</f>
        <v xml:space="preserve"> НКПОН 10-15.60, Л, T0</v>
      </c>
      <c r="N15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глубина=184 мм</v>
      </c>
      <c r="O159" s="14">
        <v>50</v>
      </c>
      <c r="P159" s="17" t="s">
        <v>3</v>
      </c>
      <c r="Q159" s="18">
        <v>0</v>
      </c>
      <c r="R159" s="19" t="s">
        <v>126</v>
      </c>
      <c r="S159" s="14">
        <v>0</v>
      </c>
    </row>
    <row r="160" spans="1:19" s="1" customFormat="1" ht="15" customHeight="1" x14ac:dyDescent="0.25">
      <c r="A160" s="14" t="str">
        <f t="shared" si="4"/>
        <v>Коралл,  НКПОН 10-15.70 со стальной решеткой</v>
      </c>
      <c r="B160" s="22" t="s">
        <v>124</v>
      </c>
      <c r="C160" s="14" t="s">
        <v>1</v>
      </c>
      <c r="D160" s="14" t="s">
        <v>70</v>
      </c>
      <c r="E160" s="14">
        <v>250</v>
      </c>
      <c r="F160" s="14">
        <v>184</v>
      </c>
      <c r="G160" s="14">
        <v>700</v>
      </c>
      <c r="H160" s="14" t="s">
        <v>2</v>
      </c>
      <c r="I160" s="16">
        <v>921</v>
      </c>
      <c r="J160" s="16">
        <v>753</v>
      </c>
      <c r="K160" s="16">
        <v>594</v>
      </c>
      <c r="L160" s="15" t="s">
        <v>14</v>
      </c>
      <c r="M160" s="15" t="str">
        <f>_xlfn.CONCAT(Таблица1[[#This Row],[ADSK_Код изделия'#'#OTHER'#'#]],", Л, ",Таблица1[[#This Row],[Встроенный термоклапан]])</f>
        <v xml:space="preserve"> НКПОН 10-15.70, Л, T0</v>
      </c>
      <c r="N16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глубина=184 мм</v>
      </c>
      <c r="O160" s="14">
        <v>50</v>
      </c>
      <c r="P160" s="17" t="s">
        <v>3</v>
      </c>
      <c r="Q160" s="18">
        <v>0</v>
      </c>
      <c r="R160" s="19" t="s">
        <v>126</v>
      </c>
      <c r="S160" s="14">
        <v>0</v>
      </c>
    </row>
    <row r="161" spans="1:19" s="1" customFormat="1" ht="15" customHeight="1" x14ac:dyDescent="0.25">
      <c r="A161" s="14" t="str">
        <f t="shared" si="4"/>
        <v>Коралл,  НКПОН 10-15.80 со стальной решеткой</v>
      </c>
      <c r="B161" s="22" t="s">
        <v>124</v>
      </c>
      <c r="C161" s="14" t="s">
        <v>1</v>
      </c>
      <c r="D161" s="14" t="s">
        <v>71</v>
      </c>
      <c r="E161" s="14">
        <v>250</v>
      </c>
      <c r="F161" s="14">
        <v>184</v>
      </c>
      <c r="G161" s="14">
        <v>800</v>
      </c>
      <c r="H161" s="14" t="s">
        <v>2</v>
      </c>
      <c r="I161" s="16">
        <v>1112</v>
      </c>
      <c r="J161" s="16">
        <v>910</v>
      </c>
      <c r="K161" s="16">
        <v>718</v>
      </c>
      <c r="L161" s="15" t="s">
        <v>14</v>
      </c>
      <c r="M161" s="15" t="str">
        <f>_xlfn.CONCAT(Таблица1[[#This Row],[ADSK_Код изделия'#'#OTHER'#'#]],", Л, ",Таблица1[[#This Row],[Встроенный термоклапан]])</f>
        <v xml:space="preserve"> НКПОН 10-15.80, Л, T0</v>
      </c>
      <c r="N16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глубина=184 мм</v>
      </c>
      <c r="O161" s="14">
        <v>50</v>
      </c>
      <c r="P161" s="17" t="s">
        <v>3</v>
      </c>
      <c r="Q161" s="18">
        <v>0</v>
      </c>
      <c r="R161" s="19" t="s">
        <v>126</v>
      </c>
      <c r="S161" s="14">
        <v>0</v>
      </c>
    </row>
    <row r="162" spans="1:19" s="1" customFormat="1" ht="15" customHeight="1" x14ac:dyDescent="0.25">
      <c r="A162" s="14" t="str">
        <f t="shared" si="4"/>
        <v>Коралл,  НКПОН 10-15.90 со стальной решеткой</v>
      </c>
      <c r="B162" s="22" t="s">
        <v>124</v>
      </c>
      <c r="C162" s="14" t="s">
        <v>1</v>
      </c>
      <c r="D162" s="14" t="s">
        <v>72</v>
      </c>
      <c r="E162" s="14">
        <v>250</v>
      </c>
      <c r="F162" s="14">
        <v>184</v>
      </c>
      <c r="G162" s="14">
        <v>900</v>
      </c>
      <c r="H162" s="14" t="s">
        <v>2</v>
      </c>
      <c r="I162" s="16">
        <v>1304</v>
      </c>
      <c r="J162" s="16">
        <v>1067</v>
      </c>
      <c r="K162" s="16">
        <v>842</v>
      </c>
      <c r="L162" s="15" t="s">
        <v>14</v>
      </c>
      <c r="M162" s="15" t="str">
        <f>_xlfn.CONCAT(Таблица1[[#This Row],[ADSK_Код изделия'#'#OTHER'#'#]],", Л, ",Таблица1[[#This Row],[Встроенный термоклапан]])</f>
        <v xml:space="preserve"> НКПОН 10-15.90, Л, T0</v>
      </c>
      <c r="N16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глубина=184 мм</v>
      </c>
      <c r="O162" s="14">
        <v>50</v>
      </c>
      <c r="P162" s="17" t="s">
        <v>3</v>
      </c>
      <c r="Q162" s="18">
        <v>0</v>
      </c>
      <c r="R162" s="19" t="s">
        <v>126</v>
      </c>
      <c r="S162" s="14">
        <v>0</v>
      </c>
    </row>
    <row r="163" spans="1:19" s="1" customFormat="1" ht="15" customHeight="1" x14ac:dyDescent="0.25">
      <c r="A163" s="14" t="str">
        <f t="shared" si="4"/>
        <v>Коралл,  НКПОН 10-15.100 со стальной решеткой</v>
      </c>
      <c r="B163" s="22" t="s">
        <v>124</v>
      </c>
      <c r="C163" s="14" t="s">
        <v>1</v>
      </c>
      <c r="D163" s="14" t="s">
        <v>73</v>
      </c>
      <c r="E163" s="14">
        <v>250</v>
      </c>
      <c r="F163" s="14">
        <v>184</v>
      </c>
      <c r="G163" s="14">
        <v>1000</v>
      </c>
      <c r="H163" s="14" t="s">
        <v>2</v>
      </c>
      <c r="I163" s="16">
        <v>1496</v>
      </c>
      <c r="J163" s="16">
        <v>1224</v>
      </c>
      <c r="K163" s="16">
        <v>966</v>
      </c>
      <c r="L163" s="15" t="s">
        <v>14</v>
      </c>
      <c r="M163" s="15" t="str">
        <f>_xlfn.CONCAT(Таблица1[[#This Row],[ADSK_Код изделия'#'#OTHER'#'#]],", Л, ",Таблица1[[#This Row],[Встроенный термоклапан]])</f>
        <v xml:space="preserve"> НКПОН 10-15.100, Л, T0</v>
      </c>
      <c r="N16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глубина=184 мм</v>
      </c>
      <c r="O163" s="14">
        <v>50</v>
      </c>
      <c r="P163" s="17" t="s">
        <v>3</v>
      </c>
      <c r="Q163" s="18">
        <v>0</v>
      </c>
      <c r="R163" s="19" t="s">
        <v>126</v>
      </c>
      <c r="S163" s="14">
        <v>0</v>
      </c>
    </row>
    <row r="164" spans="1:19" s="1" customFormat="1" ht="15" customHeight="1" x14ac:dyDescent="0.25">
      <c r="A164" s="14" t="str">
        <f t="shared" si="4"/>
        <v>Коралл,  НКПОН 10-15.110 со стальной решеткой</v>
      </c>
      <c r="B164" s="22" t="s">
        <v>124</v>
      </c>
      <c r="C164" s="14" t="s">
        <v>1</v>
      </c>
      <c r="D164" s="14" t="s">
        <v>74</v>
      </c>
      <c r="E164" s="14">
        <v>250</v>
      </c>
      <c r="F164" s="14">
        <v>184</v>
      </c>
      <c r="G164" s="14">
        <v>1100</v>
      </c>
      <c r="H164" s="14" t="s">
        <v>2</v>
      </c>
      <c r="I164" s="16">
        <v>1688</v>
      </c>
      <c r="J164" s="16">
        <v>1381</v>
      </c>
      <c r="K164" s="16">
        <v>1090</v>
      </c>
      <c r="L164" s="15" t="s">
        <v>14</v>
      </c>
      <c r="M164" s="15" t="str">
        <f>_xlfn.CONCAT(Таблица1[[#This Row],[ADSK_Код изделия'#'#OTHER'#'#]],", Л, ",Таблица1[[#This Row],[Встроенный термоклапан]])</f>
        <v xml:space="preserve"> НКПОН 10-15.110, Л, T0</v>
      </c>
      <c r="N16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глубина=184 мм</v>
      </c>
      <c r="O164" s="14">
        <v>50</v>
      </c>
      <c r="P164" s="17" t="s">
        <v>3</v>
      </c>
      <c r="Q164" s="18">
        <v>0</v>
      </c>
      <c r="R164" s="19" t="s">
        <v>126</v>
      </c>
      <c r="S164" s="14">
        <v>0</v>
      </c>
    </row>
    <row r="165" spans="1:19" s="1" customFormat="1" ht="15" customHeight="1" x14ac:dyDescent="0.25">
      <c r="A165" s="14" t="str">
        <f t="shared" si="4"/>
        <v>Коралл,  НКПОН 10-15.120 со стальной решеткой</v>
      </c>
      <c r="B165" s="22" t="s">
        <v>124</v>
      </c>
      <c r="C165" s="14" t="s">
        <v>1</v>
      </c>
      <c r="D165" s="14" t="s">
        <v>75</v>
      </c>
      <c r="E165" s="14">
        <v>250</v>
      </c>
      <c r="F165" s="14">
        <v>184</v>
      </c>
      <c r="G165" s="14">
        <v>1250</v>
      </c>
      <c r="H165" s="14" t="s">
        <v>2</v>
      </c>
      <c r="I165" s="16">
        <v>1880</v>
      </c>
      <c r="J165" s="16">
        <v>1538</v>
      </c>
      <c r="K165" s="16">
        <v>1214</v>
      </c>
      <c r="L165" s="15" t="s">
        <v>14</v>
      </c>
      <c r="M165" s="15" t="str">
        <f>_xlfn.CONCAT(Таблица1[[#This Row],[ADSK_Код изделия'#'#OTHER'#'#]],", Л, ",Таблица1[[#This Row],[Встроенный термоклапан]])</f>
        <v xml:space="preserve"> НКПОН 10-15.120, Л, T0</v>
      </c>
      <c r="N16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длина=1250 мм, глубина=184 мм</v>
      </c>
      <c r="O165" s="14">
        <v>50</v>
      </c>
      <c r="P165" s="17" t="s">
        <v>3</v>
      </c>
      <c r="Q165" s="18">
        <v>0</v>
      </c>
      <c r="R165" s="19" t="s">
        <v>126</v>
      </c>
      <c r="S165" s="14">
        <v>0</v>
      </c>
    </row>
    <row r="166" spans="1:19" s="1" customFormat="1" ht="15" customHeight="1" x14ac:dyDescent="0.25">
      <c r="A166" s="14" t="str">
        <f t="shared" si="4"/>
        <v>Коралл,  НКПОН 10-15.130 со стальной решеткой</v>
      </c>
      <c r="B166" s="22" t="s">
        <v>124</v>
      </c>
      <c r="C166" s="14" t="s">
        <v>1</v>
      </c>
      <c r="D166" s="14" t="s">
        <v>76</v>
      </c>
      <c r="E166" s="14">
        <v>250</v>
      </c>
      <c r="F166" s="14">
        <v>184</v>
      </c>
      <c r="G166" s="14">
        <v>1300</v>
      </c>
      <c r="H166" s="14" t="s">
        <v>2</v>
      </c>
      <c r="I166" s="16">
        <v>2071</v>
      </c>
      <c r="J166" s="16">
        <v>1695</v>
      </c>
      <c r="K166" s="16">
        <v>1338</v>
      </c>
      <c r="L166" s="15" t="s">
        <v>14</v>
      </c>
      <c r="M166" s="15" t="str">
        <f>_xlfn.CONCAT(Таблица1[[#This Row],[ADSK_Код изделия'#'#OTHER'#'#]],", Л, ",Таблица1[[#This Row],[Встроенный термоклапан]])</f>
        <v xml:space="preserve"> НКПОН 10-15.130, Л, T0</v>
      </c>
      <c r="N16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глубина=184 мм</v>
      </c>
      <c r="O166" s="14">
        <v>50</v>
      </c>
      <c r="P166" s="17" t="s">
        <v>3</v>
      </c>
      <c r="Q166" s="18">
        <v>0</v>
      </c>
      <c r="R166" s="19" t="s">
        <v>126</v>
      </c>
      <c r="S166" s="14">
        <v>0</v>
      </c>
    </row>
    <row r="167" spans="1:19" s="1" customFormat="1" ht="15" customHeight="1" x14ac:dyDescent="0.25">
      <c r="A167" s="14" t="str">
        <f t="shared" si="4"/>
        <v>Коралл,  НКПОН 10-15.140 со стальной решеткой</v>
      </c>
      <c r="B167" s="22" t="s">
        <v>124</v>
      </c>
      <c r="C167" s="14" t="s">
        <v>1</v>
      </c>
      <c r="D167" s="14" t="s">
        <v>77</v>
      </c>
      <c r="E167" s="14">
        <v>250</v>
      </c>
      <c r="F167" s="14">
        <v>184</v>
      </c>
      <c r="G167" s="14">
        <v>1400</v>
      </c>
      <c r="H167" s="14" t="s">
        <v>2</v>
      </c>
      <c r="I167" s="16">
        <v>2263</v>
      </c>
      <c r="J167" s="16">
        <v>1852</v>
      </c>
      <c r="K167" s="16">
        <v>1461</v>
      </c>
      <c r="L167" s="15" t="s">
        <v>14</v>
      </c>
      <c r="M167" s="15" t="str">
        <f>_xlfn.CONCAT(Таблица1[[#This Row],[ADSK_Код изделия'#'#OTHER'#'#]],", Л, ",Таблица1[[#This Row],[Встроенный термоклапан]])</f>
        <v xml:space="preserve"> НКПОН 10-15.140, Л, T0</v>
      </c>
      <c r="N16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глубина=184 мм</v>
      </c>
      <c r="O167" s="14">
        <v>50</v>
      </c>
      <c r="P167" s="17" t="s">
        <v>3</v>
      </c>
      <c r="Q167" s="18">
        <v>0</v>
      </c>
      <c r="R167" s="19" t="s">
        <v>126</v>
      </c>
      <c r="S167" s="14">
        <v>0</v>
      </c>
    </row>
    <row r="168" spans="1:19" s="1" customFormat="1" ht="15" customHeight="1" x14ac:dyDescent="0.25">
      <c r="A168" s="14" t="str">
        <f t="shared" si="4"/>
        <v>Коралл,  НКПОН 10-15.150 со стальной решеткой</v>
      </c>
      <c r="B168" s="22" t="s">
        <v>124</v>
      </c>
      <c r="C168" s="14" t="s">
        <v>1</v>
      </c>
      <c r="D168" s="14" t="s">
        <v>78</v>
      </c>
      <c r="E168" s="14">
        <v>250</v>
      </c>
      <c r="F168" s="14">
        <v>184</v>
      </c>
      <c r="G168" s="14">
        <v>1500</v>
      </c>
      <c r="H168" s="14" t="s">
        <v>2</v>
      </c>
      <c r="I168" s="16">
        <v>2455</v>
      </c>
      <c r="J168" s="16">
        <v>2009</v>
      </c>
      <c r="K168" s="16">
        <v>1585</v>
      </c>
      <c r="L168" s="15" t="s">
        <v>14</v>
      </c>
      <c r="M168" s="15" t="str">
        <f>_xlfn.CONCAT(Таблица1[[#This Row],[ADSK_Код изделия'#'#OTHER'#'#]],", Л, ",Таблица1[[#This Row],[Встроенный термоклапан]])</f>
        <v xml:space="preserve"> НКПОН 10-15.150, Л, T0</v>
      </c>
      <c r="N16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глубина=184 мм</v>
      </c>
      <c r="O168" s="14">
        <v>50</v>
      </c>
      <c r="P168" s="17" t="s">
        <v>3</v>
      </c>
      <c r="Q168" s="18">
        <v>0</v>
      </c>
      <c r="R168" s="19" t="s">
        <v>126</v>
      </c>
      <c r="S168" s="14">
        <v>0</v>
      </c>
    </row>
    <row r="169" spans="1:19" s="1" customFormat="1" ht="15" customHeight="1" x14ac:dyDescent="0.25">
      <c r="A169" s="14" t="str">
        <f t="shared" si="4"/>
        <v>Коралл,  НКПОН 10-15.160 со стальной решеткой</v>
      </c>
      <c r="B169" s="22" t="s">
        <v>124</v>
      </c>
      <c r="C169" s="14" t="s">
        <v>1</v>
      </c>
      <c r="D169" s="14" t="s">
        <v>79</v>
      </c>
      <c r="E169" s="14">
        <v>250</v>
      </c>
      <c r="F169" s="14">
        <v>184</v>
      </c>
      <c r="G169" s="14">
        <v>1600</v>
      </c>
      <c r="H169" s="14" t="s">
        <v>2</v>
      </c>
      <c r="I169" s="16">
        <v>2647</v>
      </c>
      <c r="J169" s="16">
        <v>2166</v>
      </c>
      <c r="K169" s="16">
        <v>1709</v>
      </c>
      <c r="L169" s="15" t="s">
        <v>14</v>
      </c>
      <c r="M169" s="15" t="str">
        <f>_xlfn.CONCAT(Таблица1[[#This Row],[ADSK_Код изделия'#'#OTHER'#'#]],", Л, ",Таблица1[[#This Row],[Встроенный термоклапан]])</f>
        <v xml:space="preserve"> НКПОН 10-15.160, Л, T0</v>
      </c>
      <c r="N16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глубина=184 мм</v>
      </c>
      <c r="O169" s="14">
        <v>50</v>
      </c>
      <c r="P169" s="17" t="s">
        <v>3</v>
      </c>
      <c r="Q169" s="18">
        <v>0</v>
      </c>
      <c r="R169" s="19" t="s">
        <v>126</v>
      </c>
      <c r="S169" s="14">
        <v>0</v>
      </c>
    </row>
    <row r="170" spans="1:19" s="1" customFormat="1" ht="15" customHeight="1" x14ac:dyDescent="0.25">
      <c r="A170" s="14" t="str">
        <f t="shared" si="4"/>
        <v>Коралл,  НКПОН 10-15.170 со стальной решеткой</v>
      </c>
      <c r="B170" s="22" t="s">
        <v>124</v>
      </c>
      <c r="C170" s="14" t="s">
        <v>1</v>
      </c>
      <c r="D170" s="14" t="s">
        <v>80</v>
      </c>
      <c r="E170" s="14">
        <v>250</v>
      </c>
      <c r="F170" s="14">
        <v>184</v>
      </c>
      <c r="G170" s="14">
        <v>1700</v>
      </c>
      <c r="H170" s="14" t="s">
        <v>2</v>
      </c>
      <c r="I170" s="16">
        <v>2839</v>
      </c>
      <c r="J170" s="16">
        <v>2323</v>
      </c>
      <c r="K170" s="16">
        <v>1833</v>
      </c>
      <c r="L170" s="15" t="s">
        <v>14</v>
      </c>
      <c r="M170" s="15" t="str">
        <f>_xlfn.CONCAT(Таблица1[[#This Row],[ADSK_Код изделия'#'#OTHER'#'#]],", Л, ",Таблица1[[#This Row],[Встроенный термоклапан]])</f>
        <v xml:space="preserve"> НКПОН 10-15.170, Л, T0</v>
      </c>
      <c r="N17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глубина=184 мм</v>
      </c>
      <c r="O170" s="14">
        <v>50</v>
      </c>
      <c r="P170" s="17" t="s">
        <v>3</v>
      </c>
      <c r="Q170" s="18">
        <v>0</v>
      </c>
      <c r="R170" s="19" t="s">
        <v>126</v>
      </c>
      <c r="S170" s="14">
        <v>0</v>
      </c>
    </row>
    <row r="171" spans="1:19" s="1" customFormat="1" ht="15" customHeight="1" x14ac:dyDescent="0.25">
      <c r="A171" s="14" t="str">
        <f t="shared" ref="A171:A209" si="5">CONCATENATE(C171,", ",D171)&amp;" со стальной решеткой"</f>
        <v>Коралл,  НКПОН 10-15.180 со стальной решеткой</v>
      </c>
      <c r="B171" s="22" t="s">
        <v>124</v>
      </c>
      <c r="C171" s="14" t="s">
        <v>1</v>
      </c>
      <c r="D171" s="14" t="s">
        <v>81</v>
      </c>
      <c r="E171" s="14">
        <v>250</v>
      </c>
      <c r="F171" s="14">
        <v>184</v>
      </c>
      <c r="G171" s="14">
        <v>1800</v>
      </c>
      <c r="H171" s="14" t="s">
        <v>2</v>
      </c>
      <c r="I171" s="16">
        <v>3030</v>
      </c>
      <c r="J171" s="16">
        <v>2480</v>
      </c>
      <c r="K171" s="16">
        <v>1957</v>
      </c>
      <c r="L171" s="15" t="s">
        <v>14</v>
      </c>
      <c r="M171" s="15" t="str">
        <f>_xlfn.CONCAT(Таблица1[[#This Row],[ADSK_Код изделия'#'#OTHER'#'#]],", Л, ",Таблица1[[#This Row],[Встроенный термоклапан]])</f>
        <v xml:space="preserve"> НКПОН 10-15.180, Л, T0</v>
      </c>
      <c r="N17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глубина=184 мм</v>
      </c>
      <c r="O171" s="14">
        <v>50</v>
      </c>
      <c r="P171" s="17" t="s">
        <v>3</v>
      </c>
      <c r="Q171" s="18">
        <v>0</v>
      </c>
      <c r="R171" s="19" t="s">
        <v>126</v>
      </c>
      <c r="S171" s="14">
        <v>0</v>
      </c>
    </row>
    <row r="172" spans="1:19" s="1" customFormat="1" ht="15" customHeight="1" x14ac:dyDescent="0.25">
      <c r="A172" s="14" t="str">
        <f t="shared" si="5"/>
        <v>Коралл,  НКПОН 10-15.190 со стальной решеткой</v>
      </c>
      <c r="B172" s="22" t="s">
        <v>124</v>
      </c>
      <c r="C172" s="14" t="s">
        <v>1</v>
      </c>
      <c r="D172" s="14" t="s">
        <v>82</v>
      </c>
      <c r="E172" s="14">
        <v>250</v>
      </c>
      <c r="F172" s="14">
        <v>184</v>
      </c>
      <c r="G172" s="14">
        <v>1900</v>
      </c>
      <c r="H172" s="14" t="s">
        <v>2</v>
      </c>
      <c r="I172" s="16">
        <v>3222</v>
      </c>
      <c r="J172" s="16">
        <v>2637</v>
      </c>
      <c r="K172" s="16">
        <v>2081</v>
      </c>
      <c r="L172" s="15" t="s">
        <v>14</v>
      </c>
      <c r="M172" s="15" t="str">
        <f>_xlfn.CONCAT(Таблица1[[#This Row],[ADSK_Код изделия'#'#OTHER'#'#]],", Л, ",Таблица1[[#This Row],[Встроенный термоклапан]])</f>
        <v xml:space="preserve"> НКПОН 10-15.190, Л, T0</v>
      </c>
      <c r="N17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глубина=184 мм</v>
      </c>
      <c r="O172" s="14">
        <v>50</v>
      </c>
      <c r="P172" s="17" t="s">
        <v>3</v>
      </c>
      <c r="Q172" s="18">
        <v>0</v>
      </c>
      <c r="R172" s="19" t="s">
        <v>126</v>
      </c>
      <c r="S172" s="14">
        <v>0</v>
      </c>
    </row>
    <row r="173" spans="1:19" s="1" customFormat="1" ht="15" customHeight="1" x14ac:dyDescent="0.25">
      <c r="A173" s="14" t="str">
        <f t="shared" si="5"/>
        <v>Коралл,  НКПОН 10-15.200 со стальной решеткой</v>
      </c>
      <c r="B173" s="22" t="s">
        <v>124</v>
      </c>
      <c r="C173" s="14" t="s">
        <v>1</v>
      </c>
      <c r="D173" s="14" t="s">
        <v>83</v>
      </c>
      <c r="E173" s="14">
        <v>250</v>
      </c>
      <c r="F173" s="14">
        <v>184</v>
      </c>
      <c r="G173" s="14">
        <v>2000</v>
      </c>
      <c r="H173" s="14" t="s">
        <v>2</v>
      </c>
      <c r="I173" s="16">
        <v>3414</v>
      </c>
      <c r="J173" s="16">
        <v>2794</v>
      </c>
      <c r="K173" s="16">
        <v>2204</v>
      </c>
      <c r="L173" s="15" t="s">
        <v>14</v>
      </c>
      <c r="M173" s="15" t="str">
        <f>_xlfn.CONCAT(Таблица1[[#This Row],[ADSK_Код изделия'#'#OTHER'#'#]],", Л, ",Таблица1[[#This Row],[Встроенный термоклапан]])</f>
        <v xml:space="preserve"> НКПОН 10-15.200, Л, T0</v>
      </c>
      <c r="N17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глубина=184 мм</v>
      </c>
      <c r="O173" s="14">
        <v>50</v>
      </c>
      <c r="P173" s="17" t="s">
        <v>3</v>
      </c>
      <c r="Q173" s="18">
        <v>0</v>
      </c>
      <c r="R173" s="19" t="s">
        <v>126</v>
      </c>
      <c r="S173" s="14">
        <v>0</v>
      </c>
    </row>
    <row r="174" spans="1:19" s="1" customFormat="1" ht="15" customHeight="1" x14ac:dyDescent="0.25">
      <c r="A174" s="14" t="str">
        <f t="shared" si="5"/>
        <v>Коралл,  НКПОН 10-15.210 со стальной решеткой</v>
      </c>
      <c r="B174" s="22" t="s">
        <v>124</v>
      </c>
      <c r="C174" s="14" t="s">
        <v>1</v>
      </c>
      <c r="D174" s="14" t="s">
        <v>84</v>
      </c>
      <c r="E174" s="14">
        <v>250</v>
      </c>
      <c r="F174" s="14">
        <v>184</v>
      </c>
      <c r="G174" s="14">
        <v>2100</v>
      </c>
      <c r="H174" s="14" t="s">
        <v>2</v>
      </c>
      <c r="I174" s="16">
        <v>3606</v>
      </c>
      <c r="J174" s="16">
        <v>2951</v>
      </c>
      <c r="K174" s="16">
        <v>2328</v>
      </c>
      <c r="L174" s="15" t="s">
        <v>14</v>
      </c>
      <c r="M174" s="15" t="str">
        <f>_xlfn.CONCAT(Таблица1[[#This Row],[ADSK_Код изделия'#'#OTHER'#'#]],", Л, ",Таблица1[[#This Row],[Встроенный термоклапан]])</f>
        <v xml:space="preserve"> НКПОН 10-15.210, Л, T0</v>
      </c>
      <c r="N17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глубина=184 мм</v>
      </c>
      <c r="O174" s="14">
        <v>50</v>
      </c>
      <c r="P174" s="17" t="s">
        <v>3</v>
      </c>
      <c r="Q174" s="18">
        <v>0</v>
      </c>
      <c r="R174" s="19" t="s">
        <v>126</v>
      </c>
      <c r="S174" s="14">
        <v>0</v>
      </c>
    </row>
    <row r="175" spans="1:19" s="1" customFormat="1" ht="15" customHeight="1" x14ac:dyDescent="0.25">
      <c r="A175" s="14" t="str">
        <f t="shared" si="5"/>
        <v>Коралл,  НКПОН 10-15.220 со стальной решеткой</v>
      </c>
      <c r="B175" s="22" t="s">
        <v>124</v>
      </c>
      <c r="C175" s="14" t="s">
        <v>1</v>
      </c>
      <c r="D175" s="14" t="s">
        <v>85</v>
      </c>
      <c r="E175" s="14">
        <v>250</v>
      </c>
      <c r="F175" s="14">
        <v>184</v>
      </c>
      <c r="G175" s="14">
        <v>2250</v>
      </c>
      <c r="H175" s="14" t="s">
        <v>2</v>
      </c>
      <c r="I175" s="16">
        <v>3798</v>
      </c>
      <c r="J175" s="16">
        <v>3108</v>
      </c>
      <c r="K175" s="16">
        <v>2452</v>
      </c>
      <c r="L175" s="15" t="s">
        <v>14</v>
      </c>
      <c r="M175" s="15" t="str">
        <f>_xlfn.CONCAT(Таблица1[[#This Row],[ADSK_Код изделия'#'#OTHER'#'#]],", Л, ",Таблица1[[#This Row],[Встроенный термоклапан]])</f>
        <v xml:space="preserve"> НКПОН 10-15.220, Л, T0</v>
      </c>
      <c r="N17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длина=2250 мм, глубина=184 мм</v>
      </c>
      <c r="O175" s="14">
        <v>50</v>
      </c>
      <c r="P175" s="17" t="s">
        <v>3</v>
      </c>
      <c r="Q175" s="18">
        <v>0</v>
      </c>
      <c r="R175" s="19" t="s">
        <v>126</v>
      </c>
      <c r="S175" s="14">
        <v>0</v>
      </c>
    </row>
    <row r="176" spans="1:19" s="1" customFormat="1" ht="15" customHeight="1" x14ac:dyDescent="0.25">
      <c r="A176" s="14" t="str">
        <f t="shared" si="5"/>
        <v>Коралл,  НКПОН 10-15.230 со стальной решеткой</v>
      </c>
      <c r="B176" s="22" t="s">
        <v>124</v>
      </c>
      <c r="C176" s="14" t="s">
        <v>1</v>
      </c>
      <c r="D176" s="14" t="s">
        <v>86</v>
      </c>
      <c r="E176" s="14">
        <v>250</v>
      </c>
      <c r="F176" s="14">
        <v>184</v>
      </c>
      <c r="G176" s="14">
        <v>2300</v>
      </c>
      <c r="H176" s="14" t="s">
        <v>2</v>
      </c>
      <c r="I176" s="16">
        <v>3989</v>
      </c>
      <c r="J176" s="16">
        <v>3265</v>
      </c>
      <c r="K176" s="16">
        <v>2576</v>
      </c>
      <c r="L176" s="15" t="s">
        <v>14</v>
      </c>
      <c r="M176" s="15" t="str">
        <f>_xlfn.CONCAT(Таблица1[[#This Row],[ADSK_Код изделия'#'#OTHER'#'#]],", Л, ",Таблица1[[#This Row],[Встроенный термоклапан]])</f>
        <v xml:space="preserve"> НКПОН 10-15.230, Л, T0</v>
      </c>
      <c r="N17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глубина=184 мм</v>
      </c>
      <c r="O176" s="14">
        <v>50</v>
      </c>
      <c r="P176" s="17" t="s">
        <v>3</v>
      </c>
      <c r="Q176" s="18">
        <v>0</v>
      </c>
      <c r="R176" s="19" t="s">
        <v>126</v>
      </c>
      <c r="S176" s="14">
        <v>0</v>
      </c>
    </row>
    <row r="177" spans="1:19" s="1" customFormat="1" ht="15" customHeight="1" x14ac:dyDescent="0.25">
      <c r="A177" s="14" t="str">
        <f t="shared" si="5"/>
        <v>Коралл,  НКПОН 10-15.240 со стальной решеткой</v>
      </c>
      <c r="B177" s="22" t="s">
        <v>124</v>
      </c>
      <c r="C177" s="14" t="s">
        <v>1</v>
      </c>
      <c r="D177" s="14" t="s">
        <v>87</v>
      </c>
      <c r="E177" s="14">
        <v>250</v>
      </c>
      <c r="F177" s="14">
        <v>184</v>
      </c>
      <c r="G177" s="14">
        <v>2400</v>
      </c>
      <c r="H177" s="14" t="s">
        <v>2</v>
      </c>
      <c r="I177" s="16">
        <v>4181</v>
      </c>
      <c r="J177" s="16">
        <v>3422</v>
      </c>
      <c r="K177" s="16">
        <v>2700</v>
      </c>
      <c r="L177" s="15" t="s">
        <v>14</v>
      </c>
      <c r="M177" s="15" t="str">
        <f>_xlfn.CONCAT(Таблица1[[#This Row],[ADSK_Код изделия'#'#OTHER'#'#]],", Л, ",Таблица1[[#This Row],[Встроенный термоклапан]])</f>
        <v xml:space="preserve"> НКПОН 10-15.240, Л, T0</v>
      </c>
      <c r="N17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глубина=184 мм</v>
      </c>
      <c r="O177" s="14">
        <v>50</v>
      </c>
      <c r="P177" s="17" t="s">
        <v>3</v>
      </c>
      <c r="Q177" s="18">
        <v>0</v>
      </c>
      <c r="R177" s="19" t="s">
        <v>126</v>
      </c>
      <c r="S177" s="14">
        <v>0</v>
      </c>
    </row>
    <row r="178" spans="1:19" s="1" customFormat="1" ht="15" customHeight="1" x14ac:dyDescent="0.25">
      <c r="A178" s="14" t="str">
        <f t="shared" si="5"/>
        <v>Коралл,  НКПОН 10-15.250 со стальной решеткой</v>
      </c>
      <c r="B178" s="22" t="s">
        <v>124</v>
      </c>
      <c r="C178" s="14" t="s">
        <v>1</v>
      </c>
      <c r="D178" s="14" t="s">
        <v>88</v>
      </c>
      <c r="E178" s="14">
        <v>250</v>
      </c>
      <c r="F178" s="14">
        <v>184</v>
      </c>
      <c r="G178" s="14">
        <v>2500</v>
      </c>
      <c r="H178" s="14" t="s">
        <v>2</v>
      </c>
      <c r="I178" s="16">
        <v>4373</v>
      </c>
      <c r="J178" s="16">
        <v>3579</v>
      </c>
      <c r="K178" s="16">
        <v>2824</v>
      </c>
      <c r="L178" s="15" t="s">
        <v>14</v>
      </c>
      <c r="M178" s="15" t="str">
        <f>_xlfn.CONCAT(Таблица1[[#This Row],[ADSK_Код изделия'#'#OTHER'#'#]],", Л, ",Таблица1[[#This Row],[Встроенный термоклапан]])</f>
        <v xml:space="preserve"> НКПОН 10-15.250, Л, T0</v>
      </c>
      <c r="N17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глубина=184 мм</v>
      </c>
      <c r="O178" s="14">
        <v>50</v>
      </c>
      <c r="P178" s="17" t="s">
        <v>3</v>
      </c>
      <c r="Q178" s="18">
        <v>0</v>
      </c>
      <c r="R178" s="19" t="s">
        <v>126</v>
      </c>
      <c r="S178" s="14">
        <v>0</v>
      </c>
    </row>
    <row r="179" spans="1:19" s="1" customFormat="1" ht="15" customHeight="1" x14ac:dyDescent="0.25">
      <c r="A179" s="14" t="str">
        <f t="shared" si="5"/>
        <v>Коралл,  НКПОН 10-15.260 со стальной решеткой</v>
      </c>
      <c r="B179" s="22" t="s">
        <v>124</v>
      </c>
      <c r="C179" s="14" t="s">
        <v>1</v>
      </c>
      <c r="D179" s="14" t="s">
        <v>89</v>
      </c>
      <c r="E179" s="14">
        <v>250</v>
      </c>
      <c r="F179" s="14">
        <v>184</v>
      </c>
      <c r="G179" s="14">
        <v>2600</v>
      </c>
      <c r="H179" s="14" t="s">
        <v>2</v>
      </c>
      <c r="I179" s="16">
        <v>4565</v>
      </c>
      <c r="J179" s="16">
        <v>3736</v>
      </c>
      <c r="K179" s="16">
        <v>2948</v>
      </c>
      <c r="L179" s="15" t="s">
        <v>14</v>
      </c>
      <c r="M179" s="15" t="str">
        <f>_xlfn.CONCAT(Таблица1[[#This Row],[ADSK_Код изделия'#'#OTHER'#'#]],", Л, ",Таблица1[[#This Row],[Встроенный термоклапан]])</f>
        <v xml:space="preserve"> НКПОН 10-15.260, Л, T0</v>
      </c>
      <c r="N17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глубина=184 мм</v>
      </c>
      <c r="O179" s="14">
        <v>50</v>
      </c>
      <c r="P179" s="17" t="s">
        <v>3</v>
      </c>
      <c r="Q179" s="18">
        <v>0</v>
      </c>
      <c r="R179" s="19" t="s">
        <v>126</v>
      </c>
      <c r="S179" s="14">
        <v>0</v>
      </c>
    </row>
    <row r="180" spans="1:19" s="1" customFormat="1" ht="15" customHeight="1" x14ac:dyDescent="0.25">
      <c r="A180" s="14" t="str">
        <f t="shared" si="5"/>
        <v>Коралл,  НКПОН 10-15.270 со стальной решеткой</v>
      </c>
      <c r="B180" s="22" t="s">
        <v>124</v>
      </c>
      <c r="C180" s="14" t="s">
        <v>1</v>
      </c>
      <c r="D180" s="14" t="s">
        <v>90</v>
      </c>
      <c r="E180" s="14">
        <v>250</v>
      </c>
      <c r="F180" s="14">
        <v>184</v>
      </c>
      <c r="G180" s="14">
        <v>2700</v>
      </c>
      <c r="H180" s="14" t="s">
        <v>2</v>
      </c>
      <c r="I180" s="16">
        <v>4757</v>
      </c>
      <c r="J180" s="16">
        <v>3893</v>
      </c>
      <c r="K180" s="16">
        <v>3071</v>
      </c>
      <c r="L180" s="15" t="s">
        <v>14</v>
      </c>
      <c r="M180" s="15" t="str">
        <f>_xlfn.CONCAT(Таблица1[[#This Row],[ADSK_Код изделия'#'#OTHER'#'#]],", Л, ",Таблица1[[#This Row],[Встроенный термоклапан]])</f>
        <v xml:space="preserve"> НКПОН 10-15.270, Л, T0</v>
      </c>
      <c r="N18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глубина=184 мм</v>
      </c>
      <c r="O180" s="14">
        <v>50</v>
      </c>
      <c r="P180" s="17" t="s">
        <v>3</v>
      </c>
      <c r="Q180" s="18">
        <v>0</v>
      </c>
      <c r="R180" s="19" t="s">
        <v>126</v>
      </c>
      <c r="S180" s="14">
        <v>0</v>
      </c>
    </row>
    <row r="181" spans="1:19" s="1" customFormat="1" ht="15" customHeight="1" x14ac:dyDescent="0.25">
      <c r="A181" s="14" t="str">
        <f t="shared" si="5"/>
        <v>Коралл,  НКПОН 10-15.280 со стальной решеткой</v>
      </c>
      <c r="B181" s="22" t="s">
        <v>124</v>
      </c>
      <c r="C181" s="14" t="s">
        <v>1</v>
      </c>
      <c r="D181" s="14" t="s">
        <v>91</v>
      </c>
      <c r="E181" s="14">
        <v>250</v>
      </c>
      <c r="F181" s="14">
        <v>184</v>
      </c>
      <c r="G181" s="14">
        <v>2800</v>
      </c>
      <c r="H181" s="14" t="s">
        <v>2</v>
      </c>
      <c r="I181" s="16">
        <v>4948</v>
      </c>
      <c r="J181" s="16">
        <v>4050</v>
      </c>
      <c r="K181" s="16">
        <v>3195</v>
      </c>
      <c r="L181" s="15" t="s">
        <v>14</v>
      </c>
      <c r="M181" s="15" t="str">
        <f>_xlfn.CONCAT(Таблица1[[#This Row],[ADSK_Код изделия'#'#OTHER'#'#]],", Л, ",Таблица1[[#This Row],[Встроенный термоклапан]])</f>
        <v xml:space="preserve"> НКПОН 10-15.280, Л, T0</v>
      </c>
      <c r="N18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глубина=184 мм</v>
      </c>
      <c r="O181" s="14">
        <v>50</v>
      </c>
      <c r="P181" s="17" t="s">
        <v>3</v>
      </c>
      <c r="Q181" s="18">
        <v>0</v>
      </c>
      <c r="R181" s="19" t="s">
        <v>126</v>
      </c>
      <c r="S181" s="14">
        <v>0</v>
      </c>
    </row>
    <row r="182" spans="1:19" s="1" customFormat="1" ht="15" customHeight="1" x14ac:dyDescent="0.25">
      <c r="A182" s="14" t="str">
        <f t="shared" si="5"/>
        <v>Коралл,  НКПОН 10-15.290 со стальной решеткой</v>
      </c>
      <c r="B182" s="22" t="s">
        <v>124</v>
      </c>
      <c r="C182" s="14" t="s">
        <v>1</v>
      </c>
      <c r="D182" s="14" t="s">
        <v>92</v>
      </c>
      <c r="E182" s="14">
        <v>250</v>
      </c>
      <c r="F182" s="14">
        <v>184</v>
      </c>
      <c r="G182" s="14">
        <v>2900</v>
      </c>
      <c r="H182" s="14" t="s">
        <v>2</v>
      </c>
      <c r="I182" s="16">
        <v>5140</v>
      </c>
      <c r="J182" s="16">
        <v>4207</v>
      </c>
      <c r="K182" s="16">
        <v>3319</v>
      </c>
      <c r="L182" s="15" t="s">
        <v>14</v>
      </c>
      <c r="M182" s="15" t="str">
        <f>_xlfn.CONCAT(Таблица1[[#This Row],[ADSK_Код изделия'#'#OTHER'#'#]],", Л, ",Таблица1[[#This Row],[Встроенный термоклапан]])</f>
        <v xml:space="preserve"> НКПОН 10-15.290, Л, T0</v>
      </c>
      <c r="N18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глубина=184 мм</v>
      </c>
      <c r="O182" s="14">
        <v>50</v>
      </c>
      <c r="P182" s="17" t="s">
        <v>3</v>
      </c>
      <c r="Q182" s="18">
        <v>0</v>
      </c>
      <c r="R182" s="19" t="s">
        <v>126</v>
      </c>
      <c r="S182" s="14">
        <v>0</v>
      </c>
    </row>
    <row r="183" spans="1:19" s="1" customFormat="1" ht="15" customHeight="1" x14ac:dyDescent="0.25">
      <c r="A183" s="14" t="str">
        <f t="shared" si="5"/>
        <v>Коралл,  НКПОН 10-15.300 со стальной решеткой</v>
      </c>
      <c r="B183" s="22" t="s">
        <v>124</v>
      </c>
      <c r="C183" s="14" t="s">
        <v>1</v>
      </c>
      <c r="D183" s="14" t="s">
        <v>93</v>
      </c>
      <c r="E183" s="14">
        <v>250</v>
      </c>
      <c r="F183" s="14">
        <v>184</v>
      </c>
      <c r="G183" s="14">
        <v>3000</v>
      </c>
      <c r="H183" s="14" t="s">
        <v>2</v>
      </c>
      <c r="I183" s="16">
        <v>5332</v>
      </c>
      <c r="J183" s="16">
        <v>4364</v>
      </c>
      <c r="K183" s="16">
        <v>3443</v>
      </c>
      <c r="L183" s="15" t="s">
        <v>14</v>
      </c>
      <c r="M183" s="15" t="str">
        <f>_xlfn.CONCAT(Таблица1[[#This Row],[ADSK_Код изделия'#'#OTHER'#'#]],", Л, ",Таблица1[[#This Row],[Встроенный термоклапан]])</f>
        <v xml:space="preserve"> НКПОН 10-15.300, Л, T0</v>
      </c>
      <c r="N18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глубина=184 мм</v>
      </c>
      <c r="O183" s="14">
        <v>50</v>
      </c>
      <c r="P183" s="17" t="s">
        <v>3</v>
      </c>
      <c r="Q183" s="18">
        <v>0</v>
      </c>
      <c r="R183" s="19" t="s">
        <v>126</v>
      </c>
      <c r="S183" s="14">
        <v>0</v>
      </c>
    </row>
    <row r="184" spans="1:19" s="2" customFormat="1" ht="15" customHeight="1" x14ac:dyDescent="0.25">
      <c r="A184" s="14" t="str">
        <f t="shared" si="5"/>
        <v>Коралл,  НКПОН 20-25.50 со стальной решеткой</v>
      </c>
      <c r="B184" s="22" t="s">
        <v>124</v>
      </c>
      <c r="C184" s="20" t="s">
        <v>1</v>
      </c>
      <c r="D184" s="20" t="s">
        <v>94</v>
      </c>
      <c r="E184" s="20">
        <v>350</v>
      </c>
      <c r="F184" s="14">
        <v>184</v>
      </c>
      <c r="G184" s="20">
        <v>500</v>
      </c>
      <c r="H184" s="20" t="s">
        <v>2</v>
      </c>
      <c r="I184" s="26">
        <v>700</v>
      </c>
      <c r="J184" s="16">
        <v>573</v>
      </c>
      <c r="K184" s="16">
        <v>452</v>
      </c>
      <c r="L184" s="15" t="s">
        <v>14</v>
      </c>
      <c r="M184" s="15" t="str">
        <f>_xlfn.CONCAT(Таблица1[[#This Row],[ADSK_Код изделия'#'#OTHER'#'#]],", Л, ",Таблица1[[#This Row],[Встроенный термоклапан]])</f>
        <v xml:space="preserve"> НКПОН 20-25.50, Л, T0</v>
      </c>
      <c r="N18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длина=500 мм, глубина=184 мм</v>
      </c>
      <c r="O184" s="14">
        <v>50</v>
      </c>
      <c r="P184" s="21" t="s">
        <v>3</v>
      </c>
      <c r="Q184" s="18">
        <v>0</v>
      </c>
      <c r="R184" s="19" t="s">
        <v>126</v>
      </c>
      <c r="S184" s="14">
        <v>0</v>
      </c>
    </row>
    <row r="185" spans="1:19" s="1" customFormat="1" ht="15" customHeight="1" x14ac:dyDescent="0.25">
      <c r="A185" s="14" t="str">
        <f t="shared" si="5"/>
        <v>Коралл,  НКПОН 20-25.60 со стальной решеткой</v>
      </c>
      <c r="B185" s="22" t="s">
        <v>124</v>
      </c>
      <c r="C185" s="14" t="s">
        <v>1</v>
      </c>
      <c r="D185" s="14" t="s">
        <v>95</v>
      </c>
      <c r="E185" s="14">
        <v>350</v>
      </c>
      <c r="F185" s="14">
        <v>184</v>
      </c>
      <c r="G185" s="14">
        <v>600</v>
      </c>
      <c r="H185" s="14" t="s">
        <v>2</v>
      </c>
      <c r="I185" s="16">
        <v>950</v>
      </c>
      <c r="J185" s="16">
        <v>777</v>
      </c>
      <c r="K185" s="16">
        <v>613</v>
      </c>
      <c r="L185" s="15" t="s">
        <v>14</v>
      </c>
      <c r="M185" s="15" t="str">
        <f>_xlfn.CONCAT(Таблица1[[#This Row],[ADSK_Код изделия'#'#OTHER'#'#]],", Л, ",Таблица1[[#This Row],[Встроенный термоклапан]])</f>
        <v xml:space="preserve"> НКПОН 20-25.60, Л, T0</v>
      </c>
      <c r="N18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длина=600 мм, глубина=184 мм</v>
      </c>
      <c r="O185" s="14">
        <v>50</v>
      </c>
      <c r="P185" s="17" t="s">
        <v>3</v>
      </c>
      <c r="Q185" s="18">
        <v>0</v>
      </c>
      <c r="R185" s="19" t="s">
        <v>126</v>
      </c>
      <c r="S185" s="14">
        <v>0</v>
      </c>
    </row>
    <row r="186" spans="1:19" s="1" customFormat="1" ht="15" customHeight="1" x14ac:dyDescent="0.25">
      <c r="A186" s="14" t="str">
        <f t="shared" si="5"/>
        <v>Коралл,  НКПОН 20-25.70 со стальной решеткой</v>
      </c>
      <c r="B186" s="22" t="s">
        <v>124</v>
      </c>
      <c r="C186" s="14" t="s">
        <v>1</v>
      </c>
      <c r="D186" s="14" t="s">
        <v>96</v>
      </c>
      <c r="E186" s="14">
        <v>350</v>
      </c>
      <c r="F186" s="14">
        <v>184</v>
      </c>
      <c r="G186" s="14">
        <v>700</v>
      </c>
      <c r="H186" s="14" t="s">
        <v>2</v>
      </c>
      <c r="I186" s="16">
        <v>1200</v>
      </c>
      <c r="J186" s="16">
        <v>982</v>
      </c>
      <c r="K186" s="16">
        <v>775</v>
      </c>
      <c r="L186" s="15" t="s">
        <v>14</v>
      </c>
      <c r="M186" s="15" t="str">
        <f>_xlfn.CONCAT(Таблица1[[#This Row],[ADSK_Код изделия'#'#OTHER'#'#]],", Л, ",Таблица1[[#This Row],[Встроенный термоклапан]])</f>
        <v xml:space="preserve"> НКПОН 20-25.70, Л, T0</v>
      </c>
      <c r="N18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длина=700 мм, глубина=184 мм</v>
      </c>
      <c r="O186" s="14">
        <v>50</v>
      </c>
      <c r="P186" s="17" t="s">
        <v>3</v>
      </c>
      <c r="Q186" s="18">
        <v>0</v>
      </c>
      <c r="R186" s="19" t="s">
        <v>126</v>
      </c>
      <c r="S186" s="14">
        <v>0</v>
      </c>
    </row>
    <row r="187" spans="1:19" s="1" customFormat="1" ht="15" customHeight="1" x14ac:dyDescent="0.25">
      <c r="A187" s="14" t="str">
        <f t="shared" si="5"/>
        <v>Коралл,  НКПОН 20-25.80 со стальной решеткой</v>
      </c>
      <c r="B187" s="22" t="s">
        <v>124</v>
      </c>
      <c r="C187" s="14" t="s">
        <v>1</v>
      </c>
      <c r="D187" s="14" t="s">
        <v>97</v>
      </c>
      <c r="E187" s="14">
        <v>350</v>
      </c>
      <c r="F187" s="14">
        <v>184</v>
      </c>
      <c r="G187" s="14">
        <v>800</v>
      </c>
      <c r="H187" s="14" t="s">
        <v>2</v>
      </c>
      <c r="I187" s="16">
        <v>1449</v>
      </c>
      <c r="J187" s="16">
        <v>1186</v>
      </c>
      <c r="K187" s="16">
        <v>936</v>
      </c>
      <c r="L187" s="15" t="s">
        <v>14</v>
      </c>
      <c r="M187" s="15" t="str">
        <f>_xlfn.CONCAT(Таблица1[[#This Row],[ADSK_Код изделия'#'#OTHER'#'#]],", Л, ",Таблица1[[#This Row],[Встроенный термоклапан]])</f>
        <v xml:space="preserve"> НКПОН 20-25.80, Л, T0</v>
      </c>
      <c r="N18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длина=800 мм, глубина=184 мм</v>
      </c>
      <c r="O187" s="14">
        <v>50</v>
      </c>
      <c r="P187" s="17" t="s">
        <v>3</v>
      </c>
      <c r="Q187" s="18">
        <v>0</v>
      </c>
      <c r="R187" s="19" t="s">
        <v>126</v>
      </c>
      <c r="S187" s="14">
        <v>0</v>
      </c>
    </row>
    <row r="188" spans="1:19" s="1" customFormat="1" ht="15" customHeight="1" x14ac:dyDescent="0.25">
      <c r="A188" s="14" t="str">
        <f t="shared" si="5"/>
        <v>Коралл,  НКПОН 20-25.90 со стальной решеткой</v>
      </c>
      <c r="B188" s="22" t="s">
        <v>124</v>
      </c>
      <c r="C188" s="14" t="s">
        <v>1</v>
      </c>
      <c r="D188" s="14" t="s">
        <v>98</v>
      </c>
      <c r="E188" s="14">
        <v>350</v>
      </c>
      <c r="F188" s="14">
        <v>184</v>
      </c>
      <c r="G188" s="14">
        <v>900</v>
      </c>
      <c r="H188" s="14" t="s">
        <v>2</v>
      </c>
      <c r="I188" s="16">
        <v>1699</v>
      </c>
      <c r="J188" s="16">
        <v>1391</v>
      </c>
      <c r="K188" s="16">
        <v>1097</v>
      </c>
      <c r="L188" s="15" t="s">
        <v>14</v>
      </c>
      <c r="M188" s="15" t="str">
        <f>_xlfn.CONCAT(Таблица1[[#This Row],[ADSK_Код изделия'#'#OTHER'#'#]],", Л, ",Таблица1[[#This Row],[Встроенный термоклапан]])</f>
        <v xml:space="preserve"> НКПОН 20-25.90, Л, T0</v>
      </c>
      <c r="N18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длина=900 мм, глубина=184 мм</v>
      </c>
      <c r="O188" s="14">
        <v>50</v>
      </c>
      <c r="P188" s="17" t="s">
        <v>3</v>
      </c>
      <c r="Q188" s="18">
        <v>0</v>
      </c>
      <c r="R188" s="19" t="s">
        <v>126</v>
      </c>
      <c r="S188" s="14">
        <v>0</v>
      </c>
    </row>
    <row r="189" spans="1:19" s="1" customFormat="1" ht="15" customHeight="1" x14ac:dyDescent="0.25">
      <c r="A189" s="14" t="str">
        <f t="shared" si="5"/>
        <v>Коралл,  НКПОН 20-25.100 со стальной решеткой</v>
      </c>
      <c r="B189" s="22" t="s">
        <v>124</v>
      </c>
      <c r="C189" s="14" t="s">
        <v>1</v>
      </c>
      <c r="D189" s="14" t="s">
        <v>99</v>
      </c>
      <c r="E189" s="14">
        <v>350</v>
      </c>
      <c r="F189" s="14">
        <v>184</v>
      </c>
      <c r="G189" s="14">
        <v>1000</v>
      </c>
      <c r="H189" s="14" t="s">
        <v>2</v>
      </c>
      <c r="I189" s="16">
        <v>1949</v>
      </c>
      <c r="J189" s="16">
        <v>1595</v>
      </c>
      <c r="K189" s="16">
        <v>1259</v>
      </c>
      <c r="L189" s="15" t="s">
        <v>14</v>
      </c>
      <c r="M189" s="15" t="str">
        <f>_xlfn.CONCAT(Таблица1[[#This Row],[ADSK_Код изделия'#'#OTHER'#'#]],", Л, ",Таблица1[[#This Row],[Встроенный термоклапан]])</f>
        <v xml:space="preserve"> НКПОН 20-25.100, Л, T0</v>
      </c>
      <c r="N18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длина=1000 мм, глубина=184 мм</v>
      </c>
      <c r="O189" s="14">
        <v>50</v>
      </c>
      <c r="P189" s="17" t="s">
        <v>3</v>
      </c>
      <c r="Q189" s="18">
        <v>0</v>
      </c>
      <c r="R189" s="19" t="s">
        <v>126</v>
      </c>
      <c r="S189" s="14">
        <v>0</v>
      </c>
    </row>
    <row r="190" spans="1:19" s="1" customFormat="1" ht="15" customHeight="1" x14ac:dyDescent="0.25">
      <c r="A190" s="14" t="str">
        <f t="shared" si="5"/>
        <v>Коралл,  НКПОН 20-25.110 со стальной решеткой</v>
      </c>
      <c r="B190" s="22" t="s">
        <v>124</v>
      </c>
      <c r="C190" s="14" t="s">
        <v>1</v>
      </c>
      <c r="D190" s="14" t="s">
        <v>100</v>
      </c>
      <c r="E190" s="14">
        <v>350</v>
      </c>
      <c r="F190" s="14">
        <v>184</v>
      </c>
      <c r="G190" s="14">
        <v>1100</v>
      </c>
      <c r="H190" s="14" t="s">
        <v>2</v>
      </c>
      <c r="I190" s="16">
        <v>2199</v>
      </c>
      <c r="J190" s="16">
        <v>1800</v>
      </c>
      <c r="K190" s="16">
        <v>1420</v>
      </c>
      <c r="L190" s="15" t="s">
        <v>14</v>
      </c>
      <c r="M190" s="15" t="str">
        <f>_xlfn.CONCAT(Таблица1[[#This Row],[ADSK_Код изделия'#'#OTHER'#'#]],", Л, ",Таблица1[[#This Row],[Встроенный термоклапан]])</f>
        <v xml:space="preserve"> НКПОН 20-25.110, Л, T0</v>
      </c>
      <c r="N19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длина=1100 мм, глубина=184 мм</v>
      </c>
      <c r="O190" s="14">
        <v>50</v>
      </c>
      <c r="P190" s="17" t="s">
        <v>3</v>
      </c>
      <c r="Q190" s="18">
        <v>0</v>
      </c>
      <c r="R190" s="19" t="s">
        <v>126</v>
      </c>
      <c r="S190" s="14">
        <v>0</v>
      </c>
    </row>
    <row r="191" spans="1:19" s="1" customFormat="1" ht="15" customHeight="1" x14ac:dyDescent="0.25">
      <c r="A191" s="14" t="str">
        <f t="shared" si="5"/>
        <v>Коралл,  НКПОН 20-25.120 со стальной решеткой</v>
      </c>
      <c r="B191" s="22" t="s">
        <v>124</v>
      </c>
      <c r="C191" s="14" t="s">
        <v>1</v>
      </c>
      <c r="D191" s="14" t="s">
        <v>101</v>
      </c>
      <c r="E191" s="14">
        <v>350</v>
      </c>
      <c r="F191" s="14">
        <v>184</v>
      </c>
      <c r="G191" s="14">
        <v>1350</v>
      </c>
      <c r="H191" s="14" t="s">
        <v>2</v>
      </c>
      <c r="I191" s="16">
        <v>2449</v>
      </c>
      <c r="J191" s="16">
        <v>2004</v>
      </c>
      <c r="K191" s="16">
        <v>1581</v>
      </c>
      <c r="L191" s="15" t="s">
        <v>14</v>
      </c>
      <c r="M191" s="15" t="str">
        <f>_xlfn.CONCAT(Таблица1[[#This Row],[ADSK_Код изделия'#'#OTHER'#'#]],", Л, ",Таблица1[[#This Row],[Встроенный термоклапан]])</f>
        <v xml:space="preserve"> НКПОН 20-25.120, Л, T0</v>
      </c>
      <c r="N19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длина=1350 мм, глубина=184 мм</v>
      </c>
      <c r="O191" s="14">
        <v>50</v>
      </c>
      <c r="P191" s="17" t="s">
        <v>3</v>
      </c>
      <c r="Q191" s="18">
        <v>0</v>
      </c>
      <c r="R191" s="19" t="s">
        <v>126</v>
      </c>
      <c r="S191" s="14">
        <v>0</v>
      </c>
    </row>
    <row r="192" spans="1:19" s="1" customFormat="1" ht="15" customHeight="1" x14ac:dyDescent="0.25">
      <c r="A192" s="14" t="str">
        <f t="shared" si="5"/>
        <v>Коралл,  НКПОН 20-25.130 со стальной решеткой</v>
      </c>
      <c r="B192" s="22" t="s">
        <v>124</v>
      </c>
      <c r="C192" s="14" t="s">
        <v>1</v>
      </c>
      <c r="D192" s="14" t="s">
        <v>102</v>
      </c>
      <c r="E192" s="14">
        <v>350</v>
      </c>
      <c r="F192" s="14">
        <v>184</v>
      </c>
      <c r="G192" s="14">
        <v>1300</v>
      </c>
      <c r="H192" s="14" t="s">
        <v>2</v>
      </c>
      <c r="I192" s="16">
        <v>2699</v>
      </c>
      <c r="J192" s="16">
        <v>2209</v>
      </c>
      <c r="K192" s="16">
        <v>1743</v>
      </c>
      <c r="L192" s="15" t="s">
        <v>14</v>
      </c>
      <c r="M192" s="15" t="str">
        <f>_xlfn.CONCAT(Таблица1[[#This Row],[ADSK_Код изделия'#'#OTHER'#'#]],", Л, ",Таблица1[[#This Row],[Встроенный термоклапан]])</f>
        <v xml:space="preserve"> НКПОН 20-25.130, Л, T0</v>
      </c>
      <c r="N19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длина=1300 мм, глубина=184 мм</v>
      </c>
      <c r="O192" s="14">
        <v>50</v>
      </c>
      <c r="P192" s="17" t="s">
        <v>3</v>
      </c>
      <c r="Q192" s="18">
        <v>0</v>
      </c>
      <c r="R192" s="19" t="s">
        <v>126</v>
      </c>
      <c r="S192" s="14">
        <v>0</v>
      </c>
    </row>
    <row r="193" spans="1:19" s="1" customFormat="1" ht="15" customHeight="1" x14ac:dyDescent="0.25">
      <c r="A193" s="14" t="str">
        <f t="shared" si="5"/>
        <v>Коралл,  НКПОН 20-25.140 со стальной решеткой</v>
      </c>
      <c r="B193" s="22" t="s">
        <v>124</v>
      </c>
      <c r="C193" s="14" t="s">
        <v>1</v>
      </c>
      <c r="D193" s="14" t="s">
        <v>103</v>
      </c>
      <c r="E193" s="14">
        <v>350</v>
      </c>
      <c r="F193" s="14">
        <v>184</v>
      </c>
      <c r="G193" s="14">
        <v>1400</v>
      </c>
      <c r="H193" s="14" t="s">
        <v>2</v>
      </c>
      <c r="I193" s="16">
        <v>2949</v>
      </c>
      <c r="J193" s="16">
        <v>2413</v>
      </c>
      <c r="K193" s="16">
        <v>1904</v>
      </c>
      <c r="L193" s="15" t="s">
        <v>14</v>
      </c>
      <c r="M193" s="15" t="str">
        <f>_xlfn.CONCAT(Таблица1[[#This Row],[ADSK_Код изделия'#'#OTHER'#'#]],", Л, ",Таблица1[[#This Row],[Встроенный термоклапан]])</f>
        <v xml:space="preserve"> НКПОН 20-25.140, Л, T0</v>
      </c>
      <c r="N19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длина=1400 мм, глубина=184 мм</v>
      </c>
      <c r="O193" s="14">
        <v>50</v>
      </c>
      <c r="P193" s="17" t="s">
        <v>3</v>
      </c>
      <c r="Q193" s="18">
        <v>0</v>
      </c>
      <c r="R193" s="19" t="s">
        <v>126</v>
      </c>
      <c r="S193" s="14">
        <v>0</v>
      </c>
    </row>
    <row r="194" spans="1:19" s="1" customFormat="1" ht="15" customHeight="1" x14ac:dyDescent="0.25">
      <c r="A194" s="14" t="str">
        <f t="shared" si="5"/>
        <v>Коралл,  НКПОН 20-25.150 со стальной решеткой</v>
      </c>
      <c r="B194" s="22" t="s">
        <v>124</v>
      </c>
      <c r="C194" s="14" t="s">
        <v>1</v>
      </c>
      <c r="D194" s="14" t="s">
        <v>104</v>
      </c>
      <c r="E194" s="14">
        <v>350</v>
      </c>
      <c r="F194" s="14">
        <v>184</v>
      </c>
      <c r="G194" s="14">
        <v>1500</v>
      </c>
      <c r="H194" s="14" t="s">
        <v>2</v>
      </c>
      <c r="I194" s="16">
        <v>3199</v>
      </c>
      <c r="J194" s="16">
        <v>2618</v>
      </c>
      <c r="K194" s="16">
        <v>2065</v>
      </c>
      <c r="L194" s="15" t="s">
        <v>14</v>
      </c>
      <c r="M194" s="15" t="str">
        <f>_xlfn.CONCAT(Таблица1[[#This Row],[ADSK_Код изделия'#'#OTHER'#'#]],", Л, ",Таблица1[[#This Row],[Встроенный термоклапан]])</f>
        <v xml:space="preserve"> НКПОН 20-25.150, Л, T0</v>
      </c>
      <c r="N19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длина=1500 мм, глубина=184 мм</v>
      </c>
      <c r="O194" s="14">
        <v>50</v>
      </c>
      <c r="P194" s="17" t="s">
        <v>3</v>
      </c>
      <c r="Q194" s="18">
        <v>0</v>
      </c>
      <c r="R194" s="19" t="s">
        <v>126</v>
      </c>
      <c r="S194" s="14">
        <v>0</v>
      </c>
    </row>
    <row r="195" spans="1:19" s="1" customFormat="1" ht="15" customHeight="1" x14ac:dyDescent="0.25">
      <c r="A195" s="14" t="str">
        <f t="shared" si="5"/>
        <v>Коралл,  НКПОН 20-25.160 со стальной решеткой</v>
      </c>
      <c r="B195" s="22" t="s">
        <v>124</v>
      </c>
      <c r="C195" s="14" t="s">
        <v>1</v>
      </c>
      <c r="D195" s="14" t="s">
        <v>105</v>
      </c>
      <c r="E195" s="14">
        <v>350</v>
      </c>
      <c r="F195" s="14">
        <v>184</v>
      </c>
      <c r="G195" s="14">
        <v>1600</v>
      </c>
      <c r="H195" s="14" t="s">
        <v>2</v>
      </c>
      <c r="I195" s="16">
        <v>3449</v>
      </c>
      <c r="J195" s="16">
        <v>2822</v>
      </c>
      <c r="K195" s="16">
        <v>2227</v>
      </c>
      <c r="L195" s="15" t="s">
        <v>14</v>
      </c>
      <c r="M195" s="15" t="str">
        <f>_xlfn.CONCAT(Таблица1[[#This Row],[ADSK_Код изделия'#'#OTHER'#'#]],", Л, ",Таблица1[[#This Row],[Встроенный термоклапан]])</f>
        <v xml:space="preserve"> НКПОН 20-25.160, Л, T0</v>
      </c>
      <c r="N19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длина=1600 мм, глубина=184 мм</v>
      </c>
      <c r="O195" s="14">
        <v>50</v>
      </c>
      <c r="P195" s="17" t="s">
        <v>3</v>
      </c>
      <c r="Q195" s="18">
        <v>0</v>
      </c>
      <c r="R195" s="19" t="s">
        <v>126</v>
      </c>
      <c r="S195" s="14">
        <v>0</v>
      </c>
    </row>
    <row r="196" spans="1:19" s="1" customFormat="1" ht="15" customHeight="1" x14ac:dyDescent="0.25">
      <c r="A196" s="14" t="str">
        <f t="shared" si="5"/>
        <v>Коралл,  НКПОН 20-25.170 со стальной решеткой</v>
      </c>
      <c r="B196" s="22" t="s">
        <v>124</v>
      </c>
      <c r="C196" s="14" t="s">
        <v>1</v>
      </c>
      <c r="D196" s="14" t="s">
        <v>106</v>
      </c>
      <c r="E196" s="14">
        <v>350</v>
      </c>
      <c r="F196" s="14">
        <v>184</v>
      </c>
      <c r="G196" s="14">
        <v>1700</v>
      </c>
      <c r="H196" s="14" t="s">
        <v>2</v>
      </c>
      <c r="I196" s="16">
        <v>3699</v>
      </c>
      <c r="J196" s="16">
        <v>3027</v>
      </c>
      <c r="K196" s="16">
        <v>2388</v>
      </c>
      <c r="L196" s="15" t="s">
        <v>14</v>
      </c>
      <c r="M196" s="15" t="str">
        <f>_xlfn.CONCAT(Таблица1[[#This Row],[ADSK_Код изделия'#'#OTHER'#'#]],", Л, ",Таблица1[[#This Row],[Встроенный термоклапан]])</f>
        <v xml:space="preserve"> НКПОН 20-25.170, Л, T0</v>
      </c>
      <c r="N19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длина=1700 мм, глубина=184 мм</v>
      </c>
      <c r="O196" s="14">
        <v>50</v>
      </c>
      <c r="P196" s="17" t="s">
        <v>3</v>
      </c>
      <c r="Q196" s="18">
        <v>0</v>
      </c>
      <c r="R196" s="19" t="s">
        <v>126</v>
      </c>
      <c r="S196" s="14">
        <v>0</v>
      </c>
    </row>
    <row r="197" spans="1:19" s="1" customFormat="1" ht="15" customHeight="1" x14ac:dyDescent="0.25">
      <c r="A197" s="14" t="str">
        <f t="shared" si="5"/>
        <v>Коралл,  НКПОН 20-25.180 со стальной решеткой</v>
      </c>
      <c r="B197" s="22" t="s">
        <v>124</v>
      </c>
      <c r="C197" s="14" t="s">
        <v>1</v>
      </c>
      <c r="D197" s="14" t="s">
        <v>107</v>
      </c>
      <c r="E197" s="14">
        <v>350</v>
      </c>
      <c r="F197" s="14">
        <v>184</v>
      </c>
      <c r="G197" s="14">
        <v>1800</v>
      </c>
      <c r="H197" s="14" t="s">
        <v>2</v>
      </c>
      <c r="I197" s="16">
        <v>3948</v>
      </c>
      <c r="J197" s="16">
        <v>3231</v>
      </c>
      <c r="K197" s="16">
        <v>2550</v>
      </c>
      <c r="L197" s="15" t="s">
        <v>14</v>
      </c>
      <c r="M197" s="15" t="str">
        <f>_xlfn.CONCAT(Таблица1[[#This Row],[ADSK_Код изделия'#'#OTHER'#'#]],", Л, ",Таблица1[[#This Row],[Встроенный термоклапан]])</f>
        <v xml:space="preserve"> НКПОН 20-25.180, Л, T0</v>
      </c>
      <c r="N19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длина=1800 мм, глубина=184 мм</v>
      </c>
      <c r="O197" s="14">
        <v>50</v>
      </c>
      <c r="P197" s="17" t="s">
        <v>3</v>
      </c>
      <c r="Q197" s="18">
        <v>0</v>
      </c>
      <c r="R197" s="19" t="s">
        <v>126</v>
      </c>
      <c r="S197" s="14">
        <v>0</v>
      </c>
    </row>
    <row r="198" spans="1:19" s="1" customFormat="1" ht="15" customHeight="1" x14ac:dyDescent="0.25">
      <c r="A198" s="14" t="str">
        <f t="shared" si="5"/>
        <v>Коралл,  НКПОН 20-25.190 со стальной решеткой</v>
      </c>
      <c r="B198" s="22" t="s">
        <v>124</v>
      </c>
      <c r="C198" s="14" t="s">
        <v>1</v>
      </c>
      <c r="D198" s="14" t="s">
        <v>108</v>
      </c>
      <c r="E198" s="14">
        <v>350</v>
      </c>
      <c r="F198" s="14">
        <v>184</v>
      </c>
      <c r="G198" s="14">
        <v>1900</v>
      </c>
      <c r="H198" s="14" t="s">
        <v>2</v>
      </c>
      <c r="I198" s="16">
        <v>4198</v>
      </c>
      <c r="J198" s="16">
        <v>3436</v>
      </c>
      <c r="K198" s="16">
        <v>2711</v>
      </c>
      <c r="L198" s="15" t="s">
        <v>14</v>
      </c>
      <c r="M198" s="15" t="str">
        <f>_xlfn.CONCAT(Таблица1[[#This Row],[ADSK_Код изделия'#'#OTHER'#'#]],", Л, ",Таблица1[[#This Row],[Встроенный термоклапан]])</f>
        <v xml:space="preserve"> НКПОН 20-25.190, Л, T0</v>
      </c>
      <c r="N19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длина=1900 мм, глубина=184 мм</v>
      </c>
      <c r="O198" s="14">
        <v>50</v>
      </c>
      <c r="P198" s="17" t="s">
        <v>3</v>
      </c>
      <c r="Q198" s="18">
        <v>0</v>
      </c>
      <c r="R198" s="19" t="s">
        <v>126</v>
      </c>
      <c r="S198" s="14">
        <v>0</v>
      </c>
    </row>
    <row r="199" spans="1:19" s="1" customFormat="1" ht="15" customHeight="1" x14ac:dyDescent="0.25">
      <c r="A199" s="14" t="str">
        <f t="shared" si="5"/>
        <v>Коралл,  НКПОН 20-25.200 со стальной решеткой</v>
      </c>
      <c r="B199" s="22" t="s">
        <v>124</v>
      </c>
      <c r="C199" s="14" t="s">
        <v>1</v>
      </c>
      <c r="D199" s="14" t="s">
        <v>109</v>
      </c>
      <c r="E199" s="14">
        <v>350</v>
      </c>
      <c r="F199" s="14">
        <v>184</v>
      </c>
      <c r="G199" s="14">
        <v>2000</v>
      </c>
      <c r="H199" s="14" t="s">
        <v>2</v>
      </c>
      <c r="I199" s="16">
        <v>4448</v>
      </c>
      <c r="J199" s="16">
        <v>3640</v>
      </c>
      <c r="K199" s="16">
        <v>2872</v>
      </c>
      <c r="L199" s="15" t="s">
        <v>14</v>
      </c>
      <c r="M199" s="15" t="str">
        <f>_xlfn.CONCAT(Таблица1[[#This Row],[ADSK_Код изделия'#'#OTHER'#'#]],", Л, ",Таблица1[[#This Row],[Встроенный термоклапан]])</f>
        <v xml:space="preserve"> НКПОН 20-25.200, Л, T0</v>
      </c>
      <c r="N19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длина=2000 мм, глубина=184 мм</v>
      </c>
      <c r="O199" s="14">
        <v>50</v>
      </c>
      <c r="P199" s="17" t="s">
        <v>3</v>
      </c>
      <c r="Q199" s="18">
        <v>0</v>
      </c>
      <c r="R199" s="19" t="s">
        <v>126</v>
      </c>
      <c r="S199" s="14">
        <v>0</v>
      </c>
    </row>
    <row r="200" spans="1:19" s="1" customFormat="1" ht="15" customHeight="1" x14ac:dyDescent="0.25">
      <c r="A200" s="14" t="str">
        <f t="shared" si="5"/>
        <v>Коралл,  НКПОН 20-25.210 со стальной решеткой</v>
      </c>
      <c r="B200" s="22" t="s">
        <v>124</v>
      </c>
      <c r="C200" s="14" t="s">
        <v>1</v>
      </c>
      <c r="D200" s="14" t="s">
        <v>110</v>
      </c>
      <c r="E200" s="14">
        <v>350</v>
      </c>
      <c r="F200" s="14">
        <v>184</v>
      </c>
      <c r="G200" s="14">
        <v>2100</v>
      </c>
      <c r="H200" s="14" t="s">
        <v>2</v>
      </c>
      <c r="I200" s="16">
        <v>4698</v>
      </c>
      <c r="J200" s="16">
        <v>3845</v>
      </c>
      <c r="K200" s="16">
        <v>3034</v>
      </c>
      <c r="L200" s="15" t="s">
        <v>14</v>
      </c>
      <c r="M200" s="15" t="str">
        <f>_xlfn.CONCAT(Таблица1[[#This Row],[ADSK_Код изделия'#'#OTHER'#'#]],", Л, ",Таблица1[[#This Row],[Встроенный термоклапан]])</f>
        <v xml:space="preserve"> НКПОН 20-25.210, Л, T0</v>
      </c>
      <c r="N20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длина=2100 мм, глубина=184 мм</v>
      </c>
      <c r="O200" s="14">
        <v>50</v>
      </c>
      <c r="P200" s="17" t="s">
        <v>3</v>
      </c>
      <c r="Q200" s="18">
        <v>0</v>
      </c>
      <c r="R200" s="19" t="s">
        <v>126</v>
      </c>
      <c r="S200" s="14">
        <v>0</v>
      </c>
    </row>
    <row r="201" spans="1:19" s="1" customFormat="1" ht="15" customHeight="1" x14ac:dyDescent="0.25">
      <c r="A201" s="14" t="str">
        <f t="shared" si="5"/>
        <v>Коралл,  НКПОН 20-25.220 со стальной решеткой</v>
      </c>
      <c r="B201" s="22" t="s">
        <v>124</v>
      </c>
      <c r="C201" s="14" t="s">
        <v>1</v>
      </c>
      <c r="D201" s="14" t="s">
        <v>111</v>
      </c>
      <c r="E201" s="14">
        <v>350</v>
      </c>
      <c r="F201" s="14">
        <v>184</v>
      </c>
      <c r="G201" s="14">
        <v>2350</v>
      </c>
      <c r="H201" s="14" t="s">
        <v>2</v>
      </c>
      <c r="I201" s="16">
        <v>4948</v>
      </c>
      <c r="J201" s="16">
        <v>4049.0000000000005</v>
      </c>
      <c r="K201" s="16">
        <v>3195</v>
      </c>
      <c r="L201" s="15" t="s">
        <v>14</v>
      </c>
      <c r="M201" s="15" t="str">
        <f>_xlfn.CONCAT(Таблица1[[#This Row],[ADSK_Код изделия'#'#OTHER'#'#]],", Л, ",Таблица1[[#This Row],[Встроенный термоклапан]])</f>
        <v xml:space="preserve"> НКПОН 20-25.220, Л, T0</v>
      </c>
      <c r="N20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длина=2350 мм, глубина=184 мм</v>
      </c>
      <c r="O201" s="14">
        <v>50</v>
      </c>
      <c r="P201" s="17" t="s">
        <v>3</v>
      </c>
      <c r="Q201" s="18">
        <v>0</v>
      </c>
      <c r="R201" s="19" t="s">
        <v>126</v>
      </c>
      <c r="S201" s="14">
        <v>0</v>
      </c>
    </row>
    <row r="202" spans="1:19" s="1" customFormat="1" ht="15" customHeight="1" x14ac:dyDescent="0.25">
      <c r="A202" s="14" t="str">
        <f t="shared" si="5"/>
        <v>Коралл,  НКПОН 20-25.230 со стальной решеткой</v>
      </c>
      <c r="B202" s="22" t="s">
        <v>124</v>
      </c>
      <c r="C202" s="14" t="s">
        <v>1</v>
      </c>
      <c r="D202" s="14" t="s">
        <v>112</v>
      </c>
      <c r="E202" s="14">
        <v>350</v>
      </c>
      <c r="F202" s="14">
        <v>184</v>
      </c>
      <c r="G202" s="14">
        <v>2300</v>
      </c>
      <c r="H202" s="14" t="s">
        <v>2</v>
      </c>
      <c r="I202" s="16">
        <v>5198</v>
      </c>
      <c r="J202" s="16">
        <v>4254</v>
      </c>
      <c r="K202" s="16">
        <v>3356</v>
      </c>
      <c r="L202" s="15" t="s">
        <v>14</v>
      </c>
      <c r="M202" s="15" t="str">
        <f>_xlfn.CONCAT(Таблица1[[#This Row],[ADSK_Код изделия'#'#OTHER'#'#]],", Л, ",Таблица1[[#This Row],[Встроенный термоклапан]])</f>
        <v xml:space="preserve"> НКПОН 20-25.230, Л, T0</v>
      </c>
      <c r="N20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длина=2300 мм, глубина=184 мм</v>
      </c>
      <c r="O202" s="14">
        <v>50</v>
      </c>
      <c r="P202" s="17" t="s">
        <v>3</v>
      </c>
      <c r="Q202" s="18">
        <v>0</v>
      </c>
      <c r="R202" s="19" t="s">
        <v>126</v>
      </c>
      <c r="S202" s="14">
        <v>0</v>
      </c>
    </row>
    <row r="203" spans="1:19" s="1" customFormat="1" ht="15" customHeight="1" x14ac:dyDescent="0.25">
      <c r="A203" s="14" t="str">
        <f t="shared" si="5"/>
        <v>Коралл,  НКПОН 20-25.240 со стальной решеткой</v>
      </c>
      <c r="B203" s="22" t="s">
        <v>124</v>
      </c>
      <c r="C203" s="14" t="s">
        <v>1</v>
      </c>
      <c r="D203" s="14" t="s">
        <v>113</v>
      </c>
      <c r="E203" s="14">
        <v>350</v>
      </c>
      <c r="F203" s="14">
        <v>184</v>
      </c>
      <c r="G203" s="14">
        <v>2400</v>
      </c>
      <c r="H203" s="14" t="s">
        <v>2</v>
      </c>
      <c r="I203" s="16">
        <v>5448</v>
      </c>
      <c r="J203" s="16">
        <v>4459</v>
      </c>
      <c r="K203" s="16">
        <v>3518</v>
      </c>
      <c r="L203" s="15" t="s">
        <v>14</v>
      </c>
      <c r="M203" s="15" t="str">
        <f>_xlfn.CONCAT(Таблица1[[#This Row],[ADSK_Код изделия'#'#OTHER'#'#]],", Л, ",Таблица1[[#This Row],[Встроенный термоклапан]])</f>
        <v xml:space="preserve"> НКПОН 20-25.240, Л, T0</v>
      </c>
      <c r="N20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длина=2400 мм, глубина=184 мм</v>
      </c>
      <c r="O203" s="14">
        <v>50</v>
      </c>
      <c r="P203" s="17" t="s">
        <v>3</v>
      </c>
      <c r="Q203" s="18">
        <v>0</v>
      </c>
      <c r="R203" s="19" t="s">
        <v>126</v>
      </c>
      <c r="S203" s="14">
        <v>0</v>
      </c>
    </row>
    <row r="204" spans="1:19" s="1" customFormat="1" ht="15" customHeight="1" x14ac:dyDescent="0.25">
      <c r="A204" s="14" t="str">
        <f t="shared" si="5"/>
        <v>Коралл,  НКПОН 20-25.250 со стальной решеткой</v>
      </c>
      <c r="B204" s="22" t="s">
        <v>124</v>
      </c>
      <c r="C204" s="14" t="s">
        <v>1</v>
      </c>
      <c r="D204" s="14" t="s">
        <v>114</v>
      </c>
      <c r="E204" s="14">
        <v>350</v>
      </c>
      <c r="F204" s="14">
        <v>184</v>
      </c>
      <c r="G204" s="14">
        <v>2500</v>
      </c>
      <c r="H204" s="14" t="s">
        <v>2</v>
      </c>
      <c r="I204" s="16">
        <v>5698</v>
      </c>
      <c r="J204" s="16">
        <v>4663</v>
      </c>
      <c r="K204" s="16">
        <v>3679</v>
      </c>
      <c r="L204" s="15" t="s">
        <v>14</v>
      </c>
      <c r="M204" s="15" t="str">
        <f>_xlfn.CONCAT(Таблица1[[#This Row],[ADSK_Код изделия'#'#OTHER'#'#]],", Л, ",Таблица1[[#This Row],[Встроенный термоклапан]])</f>
        <v xml:space="preserve"> НКПОН 20-25.250, Л, T0</v>
      </c>
      <c r="N20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длина=2500 мм, глубина=184 мм</v>
      </c>
      <c r="O204" s="14">
        <v>50</v>
      </c>
      <c r="P204" s="17" t="s">
        <v>3</v>
      </c>
      <c r="Q204" s="18">
        <v>0</v>
      </c>
      <c r="R204" s="19" t="s">
        <v>126</v>
      </c>
      <c r="S204" s="14">
        <v>0</v>
      </c>
    </row>
    <row r="205" spans="1:19" s="1" customFormat="1" ht="15" customHeight="1" x14ac:dyDescent="0.25">
      <c r="A205" s="14" t="str">
        <f t="shared" si="5"/>
        <v>Коралл,  НКПОН 20-25.260 со стальной решеткой</v>
      </c>
      <c r="B205" s="22" t="s">
        <v>124</v>
      </c>
      <c r="C205" s="14" t="s">
        <v>1</v>
      </c>
      <c r="D205" s="14" t="s">
        <v>115</v>
      </c>
      <c r="E205" s="14">
        <v>350</v>
      </c>
      <c r="F205" s="14">
        <v>184</v>
      </c>
      <c r="G205" s="14">
        <v>2600</v>
      </c>
      <c r="H205" s="14" t="s">
        <v>2</v>
      </c>
      <c r="I205" s="16">
        <v>5948</v>
      </c>
      <c r="J205" s="16">
        <v>4868</v>
      </c>
      <c r="K205" s="16">
        <v>3840</v>
      </c>
      <c r="L205" s="15" t="s">
        <v>14</v>
      </c>
      <c r="M205" s="15" t="str">
        <f>_xlfn.CONCAT(Таблица1[[#This Row],[ADSK_Код изделия'#'#OTHER'#'#]],", Л, ",Таблица1[[#This Row],[Встроенный термоклапан]])</f>
        <v xml:space="preserve"> НКПОН 20-25.260, Л, T0</v>
      </c>
      <c r="N20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длина=2600 мм, глубина=184 мм</v>
      </c>
      <c r="O205" s="14">
        <v>50</v>
      </c>
      <c r="P205" s="17" t="s">
        <v>3</v>
      </c>
      <c r="Q205" s="18">
        <v>0</v>
      </c>
      <c r="R205" s="19" t="s">
        <v>126</v>
      </c>
      <c r="S205" s="14">
        <v>0</v>
      </c>
    </row>
    <row r="206" spans="1:19" s="1" customFormat="1" ht="15" customHeight="1" x14ac:dyDescent="0.25">
      <c r="A206" s="14" t="str">
        <f t="shared" si="5"/>
        <v>Коралл,  НКПОН 20-25.270 со стальной решеткой</v>
      </c>
      <c r="B206" s="22" t="s">
        <v>124</v>
      </c>
      <c r="C206" s="14" t="s">
        <v>1</v>
      </c>
      <c r="D206" s="14" t="s">
        <v>116</v>
      </c>
      <c r="E206" s="14">
        <v>350</v>
      </c>
      <c r="F206" s="14">
        <v>184</v>
      </c>
      <c r="G206" s="14">
        <v>2700</v>
      </c>
      <c r="H206" s="14" t="s">
        <v>2</v>
      </c>
      <c r="I206" s="16">
        <v>6198</v>
      </c>
      <c r="J206" s="16">
        <v>5072</v>
      </c>
      <c r="K206" s="16">
        <v>4002</v>
      </c>
      <c r="L206" s="15" t="s">
        <v>14</v>
      </c>
      <c r="M206" s="15" t="str">
        <f>_xlfn.CONCAT(Таблица1[[#This Row],[ADSK_Код изделия'#'#OTHER'#'#]],", Л, ",Таблица1[[#This Row],[Встроенный термоклапан]])</f>
        <v xml:space="preserve"> НКПОН 20-25.270, Л, T0</v>
      </c>
      <c r="N20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длина=2700 мм, глубина=184 мм</v>
      </c>
      <c r="O206" s="14">
        <v>50</v>
      </c>
      <c r="P206" s="17" t="s">
        <v>3</v>
      </c>
      <c r="Q206" s="18">
        <v>0</v>
      </c>
      <c r="R206" s="19" t="s">
        <v>126</v>
      </c>
      <c r="S206" s="14">
        <v>0</v>
      </c>
    </row>
    <row r="207" spans="1:19" s="1" customFormat="1" ht="15" customHeight="1" x14ac:dyDescent="0.25">
      <c r="A207" s="14" t="str">
        <f t="shared" si="5"/>
        <v>Коралл,  НКПОН 20-25.280 со стальной решеткой</v>
      </c>
      <c r="B207" s="22" t="s">
        <v>124</v>
      </c>
      <c r="C207" s="14" t="s">
        <v>1</v>
      </c>
      <c r="D207" s="14" t="s">
        <v>117</v>
      </c>
      <c r="E207" s="14">
        <v>350</v>
      </c>
      <c r="F207" s="14">
        <v>184</v>
      </c>
      <c r="G207" s="14">
        <v>2800</v>
      </c>
      <c r="H207" s="14" t="s">
        <v>2</v>
      </c>
      <c r="I207" s="16">
        <v>6447</v>
      </c>
      <c r="J207" s="16">
        <v>5277</v>
      </c>
      <c r="K207" s="16">
        <v>4163</v>
      </c>
      <c r="L207" s="15" t="s">
        <v>14</v>
      </c>
      <c r="M207" s="15" t="str">
        <f>_xlfn.CONCAT(Таблица1[[#This Row],[ADSK_Код изделия'#'#OTHER'#'#]],", Л, ",Таблица1[[#This Row],[Встроенный термоклапан]])</f>
        <v xml:space="preserve"> НКПОН 20-25.280, Л, T0</v>
      </c>
      <c r="N20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длина=2800 мм, глубина=184 мм</v>
      </c>
      <c r="O207" s="14">
        <v>50</v>
      </c>
      <c r="P207" s="17" t="s">
        <v>3</v>
      </c>
      <c r="Q207" s="18">
        <v>0</v>
      </c>
      <c r="R207" s="19" t="s">
        <v>126</v>
      </c>
      <c r="S207" s="14">
        <v>0</v>
      </c>
    </row>
    <row r="208" spans="1:19" s="1" customFormat="1" ht="15" customHeight="1" x14ac:dyDescent="0.25">
      <c r="A208" s="14" t="str">
        <f t="shared" si="5"/>
        <v>Коралл,  НКПОН 20-25.290 со стальной решеткой</v>
      </c>
      <c r="B208" s="22" t="s">
        <v>124</v>
      </c>
      <c r="C208" s="14" t="s">
        <v>1</v>
      </c>
      <c r="D208" s="14" t="s">
        <v>118</v>
      </c>
      <c r="E208" s="14">
        <v>350</v>
      </c>
      <c r="F208" s="14">
        <v>184</v>
      </c>
      <c r="G208" s="14">
        <v>2900</v>
      </c>
      <c r="H208" s="14" t="s">
        <v>2</v>
      </c>
      <c r="I208" s="16">
        <v>6697</v>
      </c>
      <c r="J208" s="16">
        <v>5481</v>
      </c>
      <c r="K208" s="16">
        <v>4324</v>
      </c>
      <c r="L208" s="15" t="s">
        <v>14</v>
      </c>
      <c r="M208" s="15" t="str">
        <f>_xlfn.CONCAT(Таблица1[[#This Row],[ADSK_Код изделия'#'#OTHER'#'#]],", Л, ",Таблица1[[#This Row],[Встроенный термоклапан]])</f>
        <v xml:space="preserve"> НКПОН 20-25.290, Л, T0</v>
      </c>
      <c r="N20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длина=2900 мм, глубина=184 мм</v>
      </c>
      <c r="O208" s="14">
        <v>50</v>
      </c>
      <c r="P208" s="17" t="s">
        <v>3</v>
      </c>
      <c r="Q208" s="18">
        <v>0</v>
      </c>
      <c r="R208" s="19" t="s">
        <v>126</v>
      </c>
      <c r="S208" s="14">
        <v>0</v>
      </c>
    </row>
    <row r="209" spans="1:19" s="1" customFormat="1" ht="15" customHeight="1" x14ac:dyDescent="0.25">
      <c r="A209" s="14" t="str">
        <f t="shared" si="5"/>
        <v>Коралл,  НКПОН 20-25.300 со стальной решеткой</v>
      </c>
      <c r="B209" s="22" t="s">
        <v>124</v>
      </c>
      <c r="C209" s="14" t="s">
        <v>1</v>
      </c>
      <c r="D209" s="14" t="s">
        <v>119</v>
      </c>
      <c r="E209" s="14">
        <v>350</v>
      </c>
      <c r="F209" s="14">
        <v>184</v>
      </c>
      <c r="G209" s="14">
        <v>3000</v>
      </c>
      <c r="H209" s="14" t="s">
        <v>2</v>
      </c>
      <c r="I209" s="16">
        <v>6947</v>
      </c>
      <c r="J209" s="16">
        <v>5686</v>
      </c>
      <c r="K209" s="16">
        <v>4486</v>
      </c>
      <c r="L209" s="15" t="s">
        <v>14</v>
      </c>
      <c r="M209" s="15" t="str">
        <f>_xlfn.CONCAT(Таблица1[[#This Row],[ADSK_Код изделия'#'#OTHER'#'#]],", Л, ",Таблица1[[#This Row],[Встроенный термоклапан]])</f>
        <v xml:space="preserve"> НКПОН 20-25.300, Л, T0</v>
      </c>
      <c r="N20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длина=3000 мм, глубина=184 мм</v>
      </c>
      <c r="O209" s="14">
        <v>50</v>
      </c>
      <c r="P209" s="17" t="s">
        <v>3</v>
      </c>
      <c r="Q209" s="18">
        <v>0</v>
      </c>
      <c r="R209" s="19" t="s">
        <v>126</v>
      </c>
      <c r="S209" s="14">
        <v>0</v>
      </c>
    </row>
    <row r="210" spans="1:19" s="3" customFormat="1" ht="15" customHeight="1" x14ac:dyDescent="0.25">
      <c r="A210" s="22" t="str">
        <f>CONCATENATE(C210,", ",D210)&amp;" с просечной решеткой"</f>
        <v>Коралл,  НКПОН 05-08.50 с просечной решеткой</v>
      </c>
      <c r="B210" s="22" t="s">
        <v>125</v>
      </c>
      <c r="C210" s="22" t="s">
        <v>1</v>
      </c>
      <c r="D210" s="22" t="s">
        <v>16</v>
      </c>
      <c r="E210" s="22">
        <v>150</v>
      </c>
      <c r="F210" s="22">
        <v>184</v>
      </c>
      <c r="G210" s="22">
        <v>500</v>
      </c>
      <c r="H210" s="22" t="s">
        <v>2</v>
      </c>
      <c r="I210" s="27">
        <v>379</v>
      </c>
      <c r="J210" s="27">
        <v>310</v>
      </c>
      <c r="K210" s="27">
        <v>245</v>
      </c>
      <c r="L210" s="15" t="s">
        <v>14</v>
      </c>
      <c r="M210" s="15" t="str">
        <f>_xlfn.CONCAT(Таблица1[[#This Row],[ADSK_Код изделия'#'#OTHER'#'#]],", Л, ",Таблица1[[#This Row],[Встроенный термоклапан]])</f>
        <v xml:space="preserve"> НКПОН 05-08.50, Л, T0</v>
      </c>
      <c r="N21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глубина=184 мм</v>
      </c>
      <c r="O210" s="14">
        <v>50</v>
      </c>
      <c r="P210" s="23" t="s">
        <v>3</v>
      </c>
      <c r="Q210" s="18">
        <v>0</v>
      </c>
      <c r="R210" s="19" t="s">
        <v>126</v>
      </c>
      <c r="S210" s="14">
        <v>0</v>
      </c>
    </row>
    <row r="211" spans="1:19" s="1" customFormat="1" ht="15" customHeight="1" x14ac:dyDescent="0.25">
      <c r="A211" s="14" t="str">
        <f t="shared" ref="A211:A274" si="6">CONCATENATE(C211,", ",D211)&amp;" с просечной решеткой"</f>
        <v>Коралл,  НКПОН 05-08.60 с просечной решеткой</v>
      </c>
      <c r="B211" s="22" t="s">
        <v>125</v>
      </c>
      <c r="C211" s="14" t="s">
        <v>1</v>
      </c>
      <c r="D211" s="14" t="s">
        <v>17</v>
      </c>
      <c r="E211" s="14">
        <v>150</v>
      </c>
      <c r="F211" s="14">
        <v>184</v>
      </c>
      <c r="G211" s="14">
        <v>600</v>
      </c>
      <c r="H211" s="14" t="s">
        <v>2</v>
      </c>
      <c r="I211" s="16">
        <v>515</v>
      </c>
      <c r="J211" s="16">
        <v>421</v>
      </c>
      <c r="K211" s="16">
        <v>332</v>
      </c>
      <c r="L211" s="15" t="s">
        <v>14</v>
      </c>
      <c r="M211" s="15" t="str">
        <f>_xlfn.CONCAT(Таблица1[[#This Row],[ADSK_Код изделия'#'#OTHER'#'#]],", Л, ",Таблица1[[#This Row],[Встроенный термоклапан]])</f>
        <v xml:space="preserve"> НКПОН 05-08.60, Л, T0</v>
      </c>
      <c r="N21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глубина=184 мм</v>
      </c>
      <c r="O211" s="14">
        <v>50</v>
      </c>
      <c r="P211" s="17" t="s">
        <v>3</v>
      </c>
      <c r="Q211" s="18">
        <v>0</v>
      </c>
      <c r="R211" s="19" t="s">
        <v>126</v>
      </c>
      <c r="S211" s="14">
        <v>0</v>
      </c>
    </row>
    <row r="212" spans="1:19" s="1" customFormat="1" ht="15" customHeight="1" x14ac:dyDescent="0.25">
      <c r="A212" s="14" t="str">
        <f t="shared" si="6"/>
        <v>Коралл,  НКПОН 05-08.70 с просечной решеткой</v>
      </c>
      <c r="B212" s="22" t="s">
        <v>125</v>
      </c>
      <c r="C212" s="14" t="s">
        <v>1</v>
      </c>
      <c r="D212" s="14" t="s">
        <v>18</v>
      </c>
      <c r="E212" s="14">
        <v>150</v>
      </c>
      <c r="F212" s="14">
        <v>184</v>
      </c>
      <c r="G212" s="14">
        <v>700</v>
      </c>
      <c r="H212" s="14" t="s">
        <v>2</v>
      </c>
      <c r="I212" s="16">
        <v>650</v>
      </c>
      <c r="J212" s="16">
        <v>532</v>
      </c>
      <c r="K212" s="16">
        <v>420</v>
      </c>
      <c r="L212" s="15" t="s">
        <v>14</v>
      </c>
      <c r="M212" s="15" t="str">
        <f>_xlfn.CONCAT(Таблица1[[#This Row],[ADSK_Код изделия'#'#OTHER'#'#]],", Л, ",Таблица1[[#This Row],[Встроенный термоклапан]])</f>
        <v xml:space="preserve"> НКПОН 05-08.70, Л, T0</v>
      </c>
      <c r="N21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глубина=184 мм</v>
      </c>
      <c r="O212" s="14">
        <v>50</v>
      </c>
      <c r="P212" s="17" t="s">
        <v>3</v>
      </c>
      <c r="Q212" s="18">
        <v>0</v>
      </c>
      <c r="R212" s="19" t="s">
        <v>126</v>
      </c>
      <c r="S212" s="14">
        <v>0</v>
      </c>
    </row>
    <row r="213" spans="1:19" s="1" customFormat="1" ht="15" customHeight="1" x14ac:dyDescent="0.25">
      <c r="A213" s="14" t="str">
        <f t="shared" si="6"/>
        <v>Коралл,  НКПОН 05-08.80 с просечной решеткой</v>
      </c>
      <c r="B213" s="22" t="s">
        <v>125</v>
      </c>
      <c r="C213" s="14" t="s">
        <v>1</v>
      </c>
      <c r="D213" s="14" t="s">
        <v>19</v>
      </c>
      <c r="E213" s="14">
        <v>150</v>
      </c>
      <c r="F213" s="14">
        <v>184</v>
      </c>
      <c r="G213" s="14">
        <v>800</v>
      </c>
      <c r="H213" s="14" t="s">
        <v>2</v>
      </c>
      <c r="I213" s="16">
        <v>786</v>
      </c>
      <c r="J213" s="16">
        <v>643</v>
      </c>
      <c r="K213" s="16">
        <v>507</v>
      </c>
      <c r="L213" s="15" t="s">
        <v>14</v>
      </c>
      <c r="M213" s="15" t="str">
        <f>_xlfn.CONCAT(Таблица1[[#This Row],[ADSK_Код изделия'#'#OTHER'#'#]],", Л, ",Таблица1[[#This Row],[Встроенный термоклапан]])</f>
        <v xml:space="preserve"> НКПОН 05-08.80, Л, T0</v>
      </c>
      <c r="N21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глубина=184 мм</v>
      </c>
      <c r="O213" s="14">
        <v>50</v>
      </c>
      <c r="P213" s="17" t="s">
        <v>3</v>
      </c>
      <c r="Q213" s="18">
        <v>0</v>
      </c>
      <c r="R213" s="19" t="s">
        <v>126</v>
      </c>
      <c r="S213" s="14">
        <v>0</v>
      </c>
    </row>
    <row r="214" spans="1:19" s="1" customFormat="1" ht="15" customHeight="1" x14ac:dyDescent="0.25">
      <c r="A214" s="14" t="str">
        <f t="shared" si="6"/>
        <v>Коралл,  НКПОН 05-08.90 с просечной решеткой</v>
      </c>
      <c r="B214" s="22" t="s">
        <v>125</v>
      </c>
      <c r="C214" s="14" t="s">
        <v>1</v>
      </c>
      <c r="D214" s="14" t="s">
        <v>20</v>
      </c>
      <c r="E214" s="14">
        <v>150</v>
      </c>
      <c r="F214" s="14">
        <v>184</v>
      </c>
      <c r="G214" s="14">
        <v>900</v>
      </c>
      <c r="H214" s="14" t="s">
        <v>2</v>
      </c>
      <c r="I214" s="16">
        <v>921</v>
      </c>
      <c r="J214" s="16">
        <v>754</v>
      </c>
      <c r="K214" s="16">
        <v>595</v>
      </c>
      <c r="L214" s="15" t="s">
        <v>14</v>
      </c>
      <c r="M214" s="15" t="str">
        <f>_xlfn.CONCAT(Таблица1[[#This Row],[ADSK_Код изделия'#'#OTHER'#'#]],", Л, ",Таблица1[[#This Row],[Встроенный термоклапан]])</f>
        <v xml:space="preserve"> НКПОН 05-08.90, Л, T0</v>
      </c>
      <c r="N21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глубина=184 мм</v>
      </c>
      <c r="O214" s="14">
        <v>50</v>
      </c>
      <c r="P214" s="17" t="s">
        <v>3</v>
      </c>
      <c r="Q214" s="18">
        <v>0</v>
      </c>
      <c r="R214" s="19" t="s">
        <v>126</v>
      </c>
      <c r="S214" s="14">
        <v>0</v>
      </c>
    </row>
    <row r="215" spans="1:19" s="1" customFormat="1" ht="15" customHeight="1" x14ac:dyDescent="0.25">
      <c r="A215" s="14" t="str">
        <f t="shared" si="6"/>
        <v>Коралл,  НКПОН 05-08.100 с просечной решеткой</v>
      </c>
      <c r="B215" s="22" t="s">
        <v>125</v>
      </c>
      <c r="C215" s="14" t="s">
        <v>1</v>
      </c>
      <c r="D215" s="14" t="s">
        <v>21</v>
      </c>
      <c r="E215" s="14">
        <v>150</v>
      </c>
      <c r="F215" s="14">
        <v>184</v>
      </c>
      <c r="G215" s="14">
        <v>1000</v>
      </c>
      <c r="H215" s="14" t="s">
        <v>2</v>
      </c>
      <c r="I215" s="16">
        <v>1057</v>
      </c>
      <c r="J215" s="16">
        <v>865</v>
      </c>
      <c r="K215" s="16">
        <v>682</v>
      </c>
      <c r="L215" s="15" t="s">
        <v>14</v>
      </c>
      <c r="M215" s="15" t="str">
        <f>_xlfn.CONCAT(Таблица1[[#This Row],[ADSK_Код изделия'#'#OTHER'#'#]],", Л, ",Таблица1[[#This Row],[Встроенный термоклапан]])</f>
        <v xml:space="preserve"> НКПОН 05-08.100, Л, T0</v>
      </c>
      <c r="N21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глубина=184 мм</v>
      </c>
      <c r="O215" s="14">
        <v>50</v>
      </c>
      <c r="P215" s="17" t="s">
        <v>3</v>
      </c>
      <c r="Q215" s="18">
        <v>0</v>
      </c>
      <c r="R215" s="19" t="s">
        <v>126</v>
      </c>
      <c r="S215" s="14">
        <v>0</v>
      </c>
    </row>
    <row r="216" spans="1:19" s="1" customFormat="1" ht="15" customHeight="1" x14ac:dyDescent="0.25">
      <c r="A216" s="14" t="str">
        <f t="shared" si="6"/>
        <v>Коралл,  НКПОН 05-08.110 с просечной решеткой</v>
      </c>
      <c r="B216" s="22" t="s">
        <v>125</v>
      </c>
      <c r="C216" s="14" t="s">
        <v>1</v>
      </c>
      <c r="D216" s="14" t="s">
        <v>22</v>
      </c>
      <c r="E216" s="14">
        <v>150</v>
      </c>
      <c r="F216" s="14">
        <v>184</v>
      </c>
      <c r="G216" s="14">
        <v>1100</v>
      </c>
      <c r="H216" s="14" t="s">
        <v>2</v>
      </c>
      <c r="I216" s="16">
        <v>1192</v>
      </c>
      <c r="J216" s="16">
        <v>976</v>
      </c>
      <c r="K216" s="16">
        <v>770</v>
      </c>
      <c r="L216" s="15" t="s">
        <v>14</v>
      </c>
      <c r="M216" s="15" t="str">
        <f>_xlfn.CONCAT(Таблица1[[#This Row],[ADSK_Код изделия'#'#OTHER'#'#]],", Л, ",Таблица1[[#This Row],[Встроенный термоклапан]])</f>
        <v xml:space="preserve"> НКПОН 05-08.110, Л, T0</v>
      </c>
      <c r="N21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глубина=184 мм</v>
      </c>
      <c r="O216" s="14">
        <v>50</v>
      </c>
      <c r="P216" s="17" t="s">
        <v>3</v>
      </c>
      <c r="Q216" s="18">
        <v>0</v>
      </c>
      <c r="R216" s="19" t="s">
        <v>126</v>
      </c>
      <c r="S216" s="14">
        <v>0</v>
      </c>
    </row>
    <row r="217" spans="1:19" s="1" customFormat="1" ht="15" customHeight="1" x14ac:dyDescent="0.25">
      <c r="A217" s="14" t="str">
        <f t="shared" si="6"/>
        <v>Коралл,  НКПОН 05-08.120 с просечной решеткой</v>
      </c>
      <c r="B217" s="22" t="s">
        <v>125</v>
      </c>
      <c r="C217" s="14" t="s">
        <v>1</v>
      </c>
      <c r="D217" s="14" t="s">
        <v>23</v>
      </c>
      <c r="E217" s="14">
        <v>150</v>
      </c>
      <c r="F217" s="14">
        <v>184</v>
      </c>
      <c r="G217" s="14">
        <v>1200</v>
      </c>
      <c r="H217" s="14" t="s">
        <v>2</v>
      </c>
      <c r="I217" s="16">
        <v>1328</v>
      </c>
      <c r="J217" s="16">
        <v>1087</v>
      </c>
      <c r="K217" s="16">
        <v>857</v>
      </c>
      <c r="L217" s="15" t="s">
        <v>14</v>
      </c>
      <c r="M217" s="15" t="str">
        <f>_xlfn.CONCAT(Таблица1[[#This Row],[ADSK_Код изделия'#'#OTHER'#'#]],", Л, ",Таблица1[[#This Row],[Встроенный термоклапан]])</f>
        <v xml:space="preserve"> НКПОН 05-08.120, Л, T0</v>
      </c>
      <c r="N21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длина=1200 мм, глубина=184 мм</v>
      </c>
      <c r="O217" s="14">
        <v>50</v>
      </c>
      <c r="P217" s="17" t="s">
        <v>3</v>
      </c>
      <c r="Q217" s="18">
        <v>0</v>
      </c>
      <c r="R217" s="19" t="s">
        <v>126</v>
      </c>
      <c r="S217" s="14">
        <v>0</v>
      </c>
    </row>
    <row r="218" spans="1:19" s="1" customFormat="1" ht="15" customHeight="1" x14ac:dyDescent="0.25">
      <c r="A218" s="14" t="str">
        <f t="shared" si="6"/>
        <v>Коралл,  НКПОН 05-08.130 с просечной решеткой</v>
      </c>
      <c r="B218" s="22" t="s">
        <v>125</v>
      </c>
      <c r="C218" s="14" t="s">
        <v>1</v>
      </c>
      <c r="D218" s="14" t="s">
        <v>24</v>
      </c>
      <c r="E218" s="14">
        <v>150</v>
      </c>
      <c r="F218" s="14">
        <v>184</v>
      </c>
      <c r="G218" s="14">
        <v>1300</v>
      </c>
      <c r="H218" s="14" t="s">
        <v>2</v>
      </c>
      <c r="I218" s="16">
        <v>1463</v>
      </c>
      <c r="J218" s="16">
        <v>1198</v>
      </c>
      <c r="K218" s="16">
        <v>945</v>
      </c>
      <c r="L218" s="15" t="s">
        <v>14</v>
      </c>
      <c r="M218" s="15" t="str">
        <f>_xlfn.CONCAT(Таблица1[[#This Row],[ADSK_Код изделия'#'#OTHER'#'#]],", Л, ",Таблица1[[#This Row],[Встроенный термоклапан]])</f>
        <v xml:space="preserve"> НКПОН 05-08.130, Л, T0</v>
      </c>
      <c r="N21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глубина=184 мм</v>
      </c>
      <c r="O218" s="14">
        <v>50</v>
      </c>
      <c r="P218" s="17" t="s">
        <v>3</v>
      </c>
      <c r="Q218" s="18">
        <v>0</v>
      </c>
      <c r="R218" s="19" t="s">
        <v>126</v>
      </c>
      <c r="S218" s="14">
        <v>0</v>
      </c>
    </row>
    <row r="219" spans="1:19" s="1" customFormat="1" ht="15" customHeight="1" x14ac:dyDescent="0.25">
      <c r="A219" s="14" t="str">
        <f t="shared" si="6"/>
        <v>Коралл,  НКПОН 05-08.140 с просечной решеткой</v>
      </c>
      <c r="B219" s="22" t="s">
        <v>125</v>
      </c>
      <c r="C219" s="14" t="s">
        <v>1</v>
      </c>
      <c r="D219" s="14" t="s">
        <v>25</v>
      </c>
      <c r="E219" s="14">
        <v>150</v>
      </c>
      <c r="F219" s="14">
        <v>184</v>
      </c>
      <c r="G219" s="14">
        <v>1400</v>
      </c>
      <c r="H219" s="14" t="s">
        <v>2</v>
      </c>
      <c r="I219" s="16">
        <v>1599</v>
      </c>
      <c r="J219" s="16">
        <v>1308</v>
      </c>
      <c r="K219" s="16">
        <v>1032</v>
      </c>
      <c r="L219" s="15" t="s">
        <v>14</v>
      </c>
      <c r="M219" s="15" t="str">
        <f>_xlfn.CONCAT(Таблица1[[#This Row],[ADSK_Код изделия'#'#OTHER'#'#]],", Л, ",Таблица1[[#This Row],[Встроенный термоклапан]])</f>
        <v xml:space="preserve"> НКПОН 05-08.140, Л, T0</v>
      </c>
      <c r="N21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глубина=184 мм</v>
      </c>
      <c r="O219" s="14">
        <v>50</v>
      </c>
      <c r="P219" s="17" t="s">
        <v>3</v>
      </c>
      <c r="Q219" s="18">
        <v>0</v>
      </c>
      <c r="R219" s="19" t="s">
        <v>126</v>
      </c>
      <c r="S219" s="14">
        <v>0</v>
      </c>
    </row>
    <row r="220" spans="1:19" s="1" customFormat="1" ht="15" customHeight="1" x14ac:dyDescent="0.25">
      <c r="A220" s="14" t="str">
        <f t="shared" si="6"/>
        <v>Коралл,  НКПОН 05-08.150 с просечной решеткой</v>
      </c>
      <c r="B220" s="22" t="s">
        <v>125</v>
      </c>
      <c r="C220" s="14" t="s">
        <v>1</v>
      </c>
      <c r="D220" s="14" t="s">
        <v>26</v>
      </c>
      <c r="E220" s="14">
        <v>150</v>
      </c>
      <c r="F220" s="14">
        <v>184</v>
      </c>
      <c r="G220" s="14">
        <v>1500</v>
      </c>
      <c r="H220" s="14" t="s">
        <v>2</v>
      </c>
      <c r="I220" s="16">
        <v>1734</v>
      </c>
      <c r="J220" s="16">
        <v>1419</v>
      </c>
      <c r="K220" s="16">
        <v>1120</v>
      </c>
      <c r="L220" s="15" t="s">
        <v>14</v>
      </c>
      <c r="M220" s="15" t="str">
        <f>_xlfn.CONCAT(Таблица1[[#This Row],[ADSK_Код изделия'#'#OTHER'#'#]],", Л, ",Таблица1[[#This Row],[Встроенный термоклапан]])</f>
        <v xml:space="preserve"> НКПОН 05-08.150, Л, T0</v>
      </c>
      <c r="N22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глубина=184 мм</v>
      </c>
      <c r="O220" s="14">
        <v>50</v>
      </c>
      <c r="P220" s="17" t="s">
        <v>3</v>
      </c>
      <c r="Q220" s="18">
        <v>0</v>
      </c>
      <c r="R220" s="19" t="s">
        <v>126</v>
      </c>
      <c r="S220" s="14">
        <v>0</v>
      </c>
    </row>
    <row r="221" spans="1:19" s="1" customFormat="1" ht="15" customHeight="1" x14ac:dyDescent="0.25">
      <c r="A221" s="14" t="str">
        <f t="shared" si="6"/>
        <v>Коралл,  НКПОН 05-08.160 с просечной решеткой</v>
      </c>
      <c r="B221" s="22" t="s">
        <v>125</v>
      </c>
      <c r="C221" s="14" t="s">
        <v>1</v>
      </c>
      <c r="D221" s="14" t="s">
        <v>27</v>
      </c>
      <c r="E221" s="14">
        <v>150</v>
      </c>
      <c r="F221" s="14">
        <v>184</v>
      </c>
      <c r="G221" s="14">
        <v>1600</v>
      </c>
      <c r="H221" s="14" t="s">
        <v>2</v>
      </c>
      <c r="I221" s="16">
        <v>1870</v>
      </c>
      <c r="J221" s="16">
        <v>1530</v>
      </c>
      <c r="K221" s="16">
        <v>1207</v>
      </c>
      <c r="L221" s="15" t="s">
        <v>14</v>
      </c>
      <c r="M221" s="15" t="str">
        <f>_xlfn.CONCAT(Таблица1[[#This Row],[ADSK_Код изделия'#'#OTHER'#'#]],", Л, ",Таблица1[[#This Row],[Встроенный термоклапан]])</f>
        <v xml:space="preserve"> НКПОН 05-08.160, Л, T0</v>
      </c>
      <c r="N22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глубина=184 мм</v>
      </c>
      <c r="O221" s="14">
        <v>50</v>
      </c>
      <c r="P221" s="17" t="s">
        <v>3</v>
      </c>
      <c r="Q221" s="18">
        <v>0</v>
      </c>
      <c r="R221" s="19" t="s">
        <v>126</v>
      </c>
      <c r="S221" s="14">
        <v>0</v>
      </c>
    </row>
    <row r="222" spans="1:19" s="1" customFormat="1" ht="15" customHeight="1" x14ac:dyDescent="0.25">
      <c r="A222" s="14" t="str">
        <f t="shared" si="6"/>
        <v>Коралл,  НКПОН 05-08.170 с просечной решеткой</v>
      </c>
      <c r="B222" s="22" t="s">
        <v>125</v>
      </c>
      <c r="C222" s="14" t="s">
        <v>1</v>
      </c>
      <c r="D222" s="14" t="s">
        <v>28</v>
      </c>
      <c r="E222" s="14">
        <v>150</v>
      </c>
      <c r="F222" s="14">
        <v>184</v>
      </c>
      <c r="G222" s="14">
        <v>1700</v>
      </c>
      <c r="H222" s="14" t="s">
        <v>2</v>
      </c>
      <c r="I222" s="16">
        <v>2005</v>
      </c>
      <c r="J222" s="16">
        <v>1641</v>
      </c>
      <c r="K222" s="16">
        <v>1295</v>
      </c>
      <c r="L222" s="15" t="s">
        <v>14</v>
      </c>
      <c r="M222" s="15" t="str">
        <f>_xlfn.CONCAT(Таблица1[[#This Row],[ADSK_Код изделия'#'#OTHER'#'#]],", Л, ",Таблица1[[#This Row],[Встроенный термоклапан]])</f>
        <v xml:space="preserve"> НКПОН 05-08.170, Л, T0</v>
      </c>
      <c r="N22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глубина=184 мм</v>
      </c>
      <c r="O222" s="14">
        <v>50</v>
      </c>
      <c r="P222" s="17" t="s">
        <v>3</v>
      </c>
      <c r="Q222" s="18">
        <v>0</v>
      </c>
      <c r="R222" s="19" t="s">
        <v>126</v>
      </c>
      <c r="S222" s="14">
        <v>0</v>
      </c>
    </row>
    <row r="223" spans="1:19" s="1" customFormat="1" ht="15" customHeight="1" x14ac:dyDescent="0.25">
      <c r="A223" s="14" t="str">
        <f t="shared" si="6"/>
        <v>Коралл,  НКПОН 05-08.180 с просечной решеткой</v>
      </c>
      <c r="B223" s="22" t="s">
        <v>125</v>
      </c>
      <c r="C223" s="14" t="s">
        <v>1</v>
      </c>
      <c r="D223" s="14" t="s">
        <v>29</v>
      </c>
      <c r="E223" s="14">
        <v>150</v>
      </c>
      <c r="F223" s="14">
        <v>184</v>
      </c>
      <c r="G223" s="14">
        <v>1800</v>
      </c>
      <c r="H223" s="14" t="s">
        <v>2</v>
      </c>
      <c r="I223" s="16">
        <v>2141</v>
      </c>
      <c r="J223" s="16">
        <v>1752</v>
      </c>
      <c r="K223" s="16">
        <v>1382</v>
      </c>
      <c r="L223" s="15" t="s">
        <v>14</v>
      </c>
      <c r="M223" s="15" t="str">
        <f>_xlfn.CONCAT(Таблица1[[#This Row],[ADSK_Код изделия'#'#OTHER'#'#]],", Л, ",Таблица1[[#This Row],[Встроенный термоклапан]])</f>
        <v xml:space="preserve"> НКПОН 05-08.180, Л, T0</v>
      </c>
      <c r="N22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глубина=184 мм</v>
      </c>
      <c r="O223" s="14">
        <v>50</v>
      </c>
      <c r="P223" s="17" t="s">
        <v>3</v>
      </c>
      <c r="Q223" s="18">
        <v>0</v>
      </c>
      <c r="R223" s="19" t="s">
        <v>126</v>
      </c>
      <c r="S223" s="14">
        <v>0</v>
      </c>
    </row>
    <row r="224" spans="1:19" s="1" customFormat="1" ht="15" customHeight="1" x14ac:dyDescent="0.25">
      <c r="A224" s="14" t="str">
        <f t="shared" si="6"/>
        <v>Коралл,  НКПОН 05-08.190 с просечной решеткой</v>
      </c>
      <c r="B224" s="22" t="s">
        <v>125</v>
      </c>
      <c r="C224" s="14" t="s">
        <v>1</v>
      </c>
      <c r="D224" s="14" t="s">
        <v>30</v>
      </c>
      <c r="E224" s="14">
        <v>150</v>
      </c>
      <c r="F224" s="14">
        <v>184</v>
      </c>
      <c r="G224" s="14">
        <v>1900</v>
      </c>
      <c r="H224" s="14" t="s">
        <v>2</v>
      </c>
      <c r="I224" s="16">
        <v>2276</v>
      </c>
      <c r="J224" s="16">
        <v>1863</v>
      </c>
      <c r="K224" s="16">
        <v>1470</v>
      </c>
      <c r="L224" s="15" t="s">
        <v>14</v>
      </c>
      <c r="M224" s="15" t="str">
        <f>_xlfn.CONCAT(Таблица1[[#This Row],[ADSK_Код изделия'#'#OTHER'#'#]],", Л, ",Таблица1[[#This Row],[Встроенный термоклапан]])</f>
        <v xml:space="preserve"> НКПОН 05-08.190, Л, T0</v>
      </c>
      <c r="N22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глубина=184 мм</v>
      </c>
      <c r="O224" s="14">
        <v>50</v>
      </c>
      <c r="P224" s="17" t="s">
        <v>3</v>
      </c>
      <c r="Q224" s="18">
        <v>0</v>
      </c>
      <c r="R224" s="19" t="s">
        <v>126</v>
      </c>
      <c r="S224" s="14">
        <v>0</v>
      </c>
    </row>
    <row r="225" spans="1:19" s="1" customFormat="1" ht="15" customHeight="1" x14ac:dyDescent="0.25">
      <c r="A225" s="14" t="str">
        <f t="shared" si="6"/>
        <v>Коралл,  НКПОН 05-08.200 с просечной решеткой</v>
      </c>
      <c r="B225" s="22" t="s">
        <v>125</v>
      </c>
      <c r="C225" s="14" t="s">
        <v>1</v>
      </c>
      <c r="D225" s="14" t="s">
        <v>31</v>
      </c>
      <c r="E225" s="14">
        <v>150</v>
      </c>
      <c r="F225" s="14">
        <v>184</v>
      </c>
      <c r="G225" s="14">
        <v>2000</v>
      </c>
      <c r="H225" s="14" t="s">
        <v>2</v>
      </c>
      <c r="I225" s="16">
        <v>2412</v>
      </c>
      <c r="J225" s="16">
        <v>1974</v>
      </c>
      <c r="K225" s="16">
        <v>1557</v>
      </c>
      <c r="L225" s="15" t="s">
        <v>14</v>
      </c>
      <c r="M225" s="15" t="str">
        <f>_xlfn.CONCAT(Таблица1[[#This Row],[ADSK_Код изделия'#'#OTHER'#'#]],", Л, ",Таблица1[[#This Row],[Встроенный термоклапан]])</f>
        <v xml:space="preserve"> НКПОН 05-08.200, Л, T0</v>
      </c>
      <c r="N22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глубина=184 мм</v>
      </c>
      <c r="O225" s="14">
        <v>50</v>
      </c>
      <c r="P225" s="17" t="s">
        <v>3</v>
      </c>
      <c r="Q225" s="18">
        <v>0</v>
      </c>
      <c r="R225" s="19" t="s">
        <v>126</v>
      </c>
      <c r="S225" s="14">
        <v>0</v>
      </c>
    </row>
    <row r="226" spans="1:19" s="1" customFormat="1" ht="15" customHeight="1" x14ac:dyDescent="0.25">
      <c r="A226" s="14" t="str">
        <f t="shared" si="6"/>
        <v>Коралл,  НКПОН 05-08.210 с просечной решеткой</v>
      </c>
      <c r="B226" s="22" t="s">
        <v>125</v>
      </c>
      <c r="C226" s="14" t="s">
        <v>1</v>
      </c>
      <c r="D226" s="14" t="s">
        <v>32</v>
      </c>
      <c r="E226" s="14">
        <v>150</v>
      </c>
      <c r="F226" s="14">
        <v>184</v>
      </c>
      <c r="G226" s="14">
        <v>2100</v>
      </c>
      <c r="H226" s="14" t="s">
        <v>2</v>
      </c>
      <c r="I226" s="16">
        <v>2547</v>
      </c>
      <c r="J226" s="16">
        <v>2085</v>
      </c>
      <c r="K226" s="16">
        <v>1645</v>
      </c>
      <c r="L226" s="15" t="s">
        <v>14</v>
      </c>
      <c r="M226" s="15" t="str">
        <f>_xlfn.CONCAT(Таблица1[[#This Row],[ADSK_Код изделия'#'#OTHER'#'#]],", Л, ",Таблица1[[#This Row],[Встроенный термоклапан]])</f>
        <v xml:space="preserve"> НКПОН 05-08.210, Л, T0</v>
      </c>
      <c r="N22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глубина=184 мм</v>
      </c>
      <c r="O226" s="14">
        <v>50</v>
      </c>
      <c r="P226" s="17" t="s">
        <v>3</v>
      </c>
      <c r="Q226" s="18">
        <v>0</v>
      </c>
      <c r="R226" s="19" t="s">
        <v>126</v>
      </c>
      <c r="S226" s="14">
        <v>0</v>
      </c>
    </row>
    <row r="227" spans="1:19" s="1" customFormat="1" ht="15" customHeight="1" x14ac:dyDescent="0.25">
      <c r="A227" s="14" t="str">
        <f t="shared" si="6"/>
        <v>Коралл,  НКПОН 05-08.220 с просечной решеткой</v>
      </c>
      <c r="B227" s="22" t="s">
        <v>125</v>
      </c>
      <c r="C227" s="14" t="s">
        <v>1</v>
      </c>
      <c r="D227" s="14" t="s">
        <v>33</v>
      </c>
      <c r="E227" s="14">
        <v>150</v>
      </c>
      <c r="F227" s="14">
        <v>184</v>
      </c>
      <c r="G227" s="14">
        <v>2200</v>
      </c>
      <c r="H227" s="14" t="s">
        <v>2</v>
      </c>
      <c r="I227" s="16">
        <v>2683</v>
      </c>
      <c r="J227" s="16">
        <v>2196</v>
      </c>
      <c r="K227" s="16">
        <v>1732</v>
      </c>
      <c r="L227" s="15" t="s">
        <v>14</v>
      </c>
      <c r="M227" s="15" t="str">
        <f>_xlfn.CONCAT(Таблица1[[#This Row],[ADSK_Код изделия'#'#OTHER'#'#]],", Л, ",Таблица1[[#This Row],[Встроенный термоклапан]])</f>
        <v xml:space="preserve"> НКПОН 05-08.220, Л, T0</v>
      </c>
      <c r="N22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длина=2200 мм, глубина=184 мм</v>
      </c>
      <c r="O227" s="14">
        <v>50</v>
      </c>
      <c r="P227" s="17" t="s">
        <v>3</v>
      </c>
      <c r="Q227" s="18">
        <v>0</v>
      </c>
      <c r="R227" s="19" t="s">
        <v>126</v>
      </c>
      <c r="S227" s="14">
        <v>0</v>
      </c>
    </row>
    <row r="228" spans="1:19" s="1" customFormat="1" ht="15" customHeight="1" x14ac:dyDescent="0.25">
      <c r="A228" s="14" t="str">
        <f t="shared" si="6"/>
        <v>Коралл,  НКПОН 05-08.230 с просечной решеткой</v>
      </c>
      <c r="B228" s="22" t="s">
        <v>125</v>
      </c>
      <c r="C228" s="14" t="s">
        <v>1</v>
      </c>
      <c r="D228" s="14" t="s">
        <v>34</v>
      </c>
      <c r="E228" s="14">
        <v>150</v>
      </c>
      <c r="F228" s="14">
        <v>184</v>
      </c>
      <c r="G228" s="14">
        <v>2300</v>
      </c>
      <c r="H228" s="14" t="s">
        <v>2</v>
      </c>
      <c r="I228" s="16">
        <v>2818</v>
      </c>
      <c r="J228" s="16">
        <v>2306</v>
      </c>
      <c r="K228" s="16">
        <v>1820</v>
      </c>
      <c r="L228" s="15" t="s">
        <v>14</v>
      </c>
      <c r="M228" s="15" t="str">
        <f>_xlfn.CONCAT(Таблица1[[#This Row],[ADSK_Код изделия'#'#OTHER'#'#]],", Л, ",Таблица1[[#This Row],[Встроенный термоклапан]])</f>
        <v xml:space="preserve"> НКПОН 05-08.230, Л, T0</v>
      </c>
      <c r="N22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глубина=184 мм</v>
      </c>
      <c r="O228" s="14">
        <v>50</v>
      </c>
      <c r="P228" s="17" t="s">
        <v>3</v>
      </c>
      <c r="Q228" s="18">
        <v>0</v>
      </c>
      <c r="R228" s="19" t="s">
        <v>126</v>
      </c>
      <c r="S228" s="14">
        <v>0</v>
      </c>
    </row>
    <row r="229" spans="1:19" s="1" customFormat="1" ht="15" customHeight="1" x14ac:dyDescent="0.25">
      <c r="A229" s="14" t="str">
        <f t="shared" si="6"/>
        <v>Коралл,  НКПОН 05-08.240 с просечной решеткой</v>
      </c>
      <c r="B229" s="22" t="s">
        <v>125</v>
      </c>
      <c r="C229" s="14" t="s">
        <v>1</v>
      </c>
      <c r="D229" s="14" t="s">
        <v>35</v>
      </c>
      <c r="E229" s="14">
        <v>150</v>
      </c>
      <c r="F229" s="14">
        <v>184</v>
      </c>
      <c r="G229" s="14">
        <v>2400</v>
      </c>
      <c r="H229" s="14" t="s">
        <v>2</v>
      </c>
      <c r="I229" s="16">
        <v>2954</v>
      </c>
      <c r="J229" s="16">
        <v>2417</v>
      </c>
      <c r="K229" s="16">
        <v>1907</v>
      </c>
      <c r="L229" s="15" t="s">
        <v>14</v>
      </c>
      <c r="M229" s="15" t="str">
        <f>_xlfn.CONCAT(Таблица1[[#This Row],[ADSK_Код изделия'#'#OTHER'#'#]],", Л, ",Таблица1[[#This Row],[Встроенный термоклапан]])</f>
        <v xml:space="preserve"> НКПОН 05-08.240, Л, T0</v>
      </c>
      <c r="N22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глубина=184 мм</v>
      </c>
      <c r="O229" s="14">
        <v>50</v>
      </c>
      <c r="P229" s="17" t="s">
        <v>3</v>
      </c>
      <c r="Q229" s="18">
        <v>0</v>
      </c>
      <c r="R229" s="19" t="s">
        <v>126</v>
      </c>
      <c r="S229" s="14">
        <v>0</v>
      </c>
    </row>
    <row r="230" spans="1:19" s="1" customFormat="1" ht="15" customHeight="1" x14ac:dyDescent="0.25">
      <c r="A230" s="14" t="str">
        <f t="shared" si="6"/>
        <v>Коралл,  НКПОН 05-08.250 с просечной решеткой</v>
      </c>
      <c r="B230" s="22" t="s">
        <v>125</v>
      </c>
      <c r="C230" s="14" t="s">
        <v>1</v>
      </c>
      <c r="D230" s="14" t="s">
        <v>36</v>
      </c>
      <c r="E230" s="14">
        <v>150</v>
      </c>
      <c r="F230" s="14">
        <v>184</v>
      </c>
      <c r="G230" s="14">
        <v>2500</v>
      </c>
      <c r="H230" s="14" t="s">
        <v>2</v>
      </c>
      <c r="I230" s="16">
        <v>3089</v>
      </c>
      <c r="J230" s="16">
        <v>2528</v>
      </c>
      <c r="K230" s="16">
        <v>1995</v>
      </c>
      <c r="L230" s="15" t="s">
        <v>14</v>
      </c>
      <c r="M230" s="15" t="str">
        <f>_xlfn.CONCAT(Таблица1[[#This Row],[ADSK_Код изделия'#'#OTHER'#'#]],", Л, ",Таблица1[[#This Row],[Встроенный термоклапан]])</f>
        <v xml:space="preserve"> НКПОН 05-08.250, Л, T0</v>
      </c>
      <c r="N23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глубина=184 мм</v>
      </c>
      <c r="O230" s="14">
        <v>50</v>
      </c>
      <c r="P230" s="17" t="s">
        <v>3</v>
      </c>
      <c r="Q230" s="18">
        <v>0</v>
      </c>
      <c r="R230" s="19" t="s">
        <v>126</v>
      </c>
      <c r="S230" s="14">
        <v>0</v>
      </c>
    </row>
    <row r="231" spans="1:19" s="1" customFormat="1" ht="15" customHeight="1" x14ac:dyDescent="0.25">
      <c r="A231" s="14" t="str">
        <f t="shared" si="6"/>
        <v>Коралл,  НКПОН 05-08.260 с просечной решеткой</v>
      </c>
      <c r="B231" s="22" t="s">
        <v>125</v>
      </c>
      <c r="C231" s="14" t="s">
        <v>1</v>
      </c>
      <c r="D231" s="14" t="s">
        <v>37</v>
      </c>
      <c r="E231" s="14">
        <v>150</v>
      </c>
      <c r="F231" s="14">
        <v>184</v>
      </c>
      <c r="G231" s="14">
        <v>2600</v>
      </c>
      <c r="H231" s="14" t="s">
        <v>2</v>
      </c>
      <c r="I231" s="16">
        <v>3225</v>
      </c>
      <c r="J231" s="16">
        <v>2639</v>
      </c>
      <c r="K231" s="16">
        <v>2082</v>
      </c>
      <c r="L231" s="15" t="s">
        <v>14</v>
      </c>
      <c r="M231" s="15" t="str">
        <f>_xlfn.CONCAT(Таблица1[[#This Row],[ADSK_Код изделия'#'#OTHER'#'#]],", Л, ",Таблица1[[#This Row],[Встроенный термоклапан]])</f>
        <v xml:space="preserve"> НКПОН 05-08.260, Л, T0</v>
      </c>
      <c r="N23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глубина=184 мм</v>
      </c>
      <c r="O231" s="14">
        <v>50</v>
      </c>
      <c r="P231" s="17" t="s">
        <v>3</v>
      </c>
      <c r="Q231" s="18">
        <v>0</v>
      </c>
      <c r="R231" s="19" t="s">
        <v>126</v>
      </c>
      <c r="S231" s="14">
        <v>0</v>
      </c>
    </row>
    <row r="232" spans="1:19" s="1" customFormat="1" ht="15" customHeight="1" x14ac:dyDescent="0.25">
      <c r="A232" s="14" t="str">
        <f t="shared" si="6"/>
        <v>Коралл,  НКПОН 05-08.270 с просечной решеткой</v>
      </c>
      <c r="B232" s="22" t="s">
        <v>125</v>
      </c>
      <c r="C232" s="14" t="s">
        <v>1</v>
      </c>
      <c r="D232" s="14" t="s">
        <v>38</v>
      </c>
      <c r="E232" s="14">
        <v>150</v>
      </c>
      <c r="F232" s="14">
        <v>184</v>
      </c>
      <c r="G232" s="14">
        <v>2700</v>
      </c>
      <c r="H232" s="14" t="s">
        <v>2</v>
      </c>
      <c r="I232" s="16">
        <v>3360</v>
      </c>
      <c r="J232" s="16">
        <v>2750</v>
      </c>
      <c r="K232" s="16">
        <v>2170</v>
      </c>
      <c r="L232" s="15" t="s">
        <v>14</v>
      </c>
      <c r="M232" s="15" t="str">
        <f>_xlfn.CONCAT(Таблица1[[#This Row],[ADSK_Код изделия'#'#OTHER'#'#]],", Л, ",Таблица1[[#This Row],[Встроенный термоклапан]])</f>
        <v xml:space="preserve"> НКПОН 05-08.270, Л, T0</v>
      </c>
      <c r="N23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глубина=184 мм</v>
      </c>
      <c r="O232" s="14">
        <v>50</v>
      </c>
      <c r="P232" s="17" t="s">
        <v>3</v>
      </c>
      <c r="Q232" s="18">
        <v>0</v>
      </c>
      <c r="R232" s="19" t="s">
        <v>126</v>
      </c>
      <c r="S232" s="14">
        <v>0</v>
      </c>
    </row>
    <row r="233" spans="1:19" s="1" customFormat="1" ht="15" customHeight="1" x14ac:dyDescent="0.25">
      <c r="A233" s="14" t="str">
        <f t="shared" si="6"/>
        <v>Коралл,  НКПОН 05-08.280 с просечной решеткой</v>
      </c>
      <c r="B233" s="22" t="s">
        <v>125</v>
      </c>
      <c r="C233" s="14" t="s">
        <v>1</v>
      </c>
      <c r="D233" s="14" t="s">
        <v>39</v>
      </c>
      <c r="E233" s="14">
        <v>150</v>
      </c>
      <c r="F233" s="14">
        <v>184</v>
      </c>
      <c r="G233" s="14">
        <v>2800</v>
      </c>
      <c r="H233" s="14" t="s">
        <v>2</v>
      </c>
      <c r="I233" s="16">
        <v>3496</v>
      </c>
      <c r="J233" s="16">
        <v>2861</v>
      </c>
      <c r="K233" s="16">
        <v>2257</v>
      </c>
      <c r="L233" s="15" t="s">
        <v>14</v>
      </c>
      <c r="M233" s="15" t="str">
        <f>_xlfn.CONCAT(Таблица1[[#This Row],[ADSK_Код изделия'#'#OTHER'#'#]],", Л, ",Таблица1[[#This Row],[Встроенный термоклапан]])</f>
        <v xml:space="preserve"> НКПОН 05-08.280, Л, T0</v>
      </c>
      <c r="N23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глубина=184 мм</v>
      </c>
      <c r="O233" s="14">
        <v>50</v>
      </c>
      <c r="P233" s="17" t="s">
        <v>3</v>
      </c>
      <c r="Q233" s="18">
        <v>0</v>
      </c>
      <c r="R233" s="19" t="s">
        <v>126</v>
      </c>
      <c r="S233" s="14">
        <v>0</v>
      </c>
    </row>
    <row r="234" spans="1:19" s="1" customFormat="1" ht="15" customHeight="1" x14ac:dyDescent="0.25">
      <c r="A234" s="14" t="str">
        <f t="shared" si="6"/>
        <v>Коралл,  НКПОН 05-08.290 с просечной решеткой</v>
      </c>
      <c r="B234" s="22" t="s">
        <v>125</v>
      </c>
      <c r="C234" s="14" t="s">
        <v>1</v>
      </c>
      <c r="D234" s="14" t="s">
        <v>40</v>
      </c>
      <c r="E234" s="14">
        <v>150</v>
      </c>
      <c r="F234" s="14">
        <v>184</v>
      </c>
      <c r="G234" s="14">
        <v>2900</v>
      </c>
      <c r="H234" s="14" t="s">
        <v>2</v>
      </c>
      <c r="I234" s="16">
        <v>3631</v>
      </c>
      <c r="J234" s="16">
        <v>2972</v>
      </c>
      <c r="K234" s="16">
        <v>2345</v>
      </c>
      <c r="L234" s="15" t="s">
        <v>14</v>
      </c>
      <c r="M234" s="15" t="str">
        <f>_xlfn.CONCAT(Таблица1[[#This Row],[ADSK_Код изделия'#'#OTHER'#'#]],", Л, ",Таблица1[[#This Row],[Встроенный термоклапан]])</f>
        <v xml:space="preserve"> НКПОН 05-08.290, Л, T0</v>
      </c>
      <c r="N23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глубина=184 мм</v>
      </c>
      <c r="O234" s="14">
        <v>50</v>
      </c>
      <c r="P234" s="17" t="s">
        <v>3</v>
      </c>
      <c r="Q234" s="18">
        <v>0</v>
      </c>
      <c r="R234" s="19" t="s">
        <v>126</v>
      </c>
      <c r="S234" s="14">
        <v>0</v>
      </c>
    </row>
    <row r="235" spans="1:19" s="1" customFormat="1" ht="15" customHeight="1" x14ac:dyDescent="0.25">
      <c r="A235" s="14" t="str">
        <f t="shared" si="6"/>
        <v>Коралл,  НКПОН 05-08.300 с просечной решеткой</v>
      </c>
      <c r="B235" s="22" t="s">
        <v>125</v>
      </c>
      <c r="C235" s="14" t="s">
        <v>1</v>
      </c>
      <c r="D235" s="14" t="s">
        <v>41</v>
      </c>
      <c r="E235" s="14">
        <v>150</v>
      </c>
      <c r="F235" s="14">
        <v>184</v>
      </c>
      <c r="G235" s="14">
        <v>3000</v>
      </c>
      <c r="H235" s="14" t="s">
        <v>2</v>
      </c>
      <c r="I235" s="16">
        <v>3767</v>
      </c>
      <c r="J235" s="16">
        <v>3083</v>
      </c>
      <c r="K235" s="16">
        <v>2432</v>
      </c>
      <c r="L235" s="15" t="s">
        <v>14</v>
      </c>
      <c r="M235" s="15" t="str">
        <f>_xlfn.CONCAT(Таблица1[[#This Row],[ADSK_Код изделия'#'#OTHER'#'#]],", Л, ",Таблица1[[#This Row],[Встроенный термоклапан]])</f>
        <v xml:space="preserve"> НКПОН 05-08.300, Л, T0</v>
      </c>
      <c r="N23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глубина=184 мм</v>
      </c>
      <c r="O235" s="14">
        <v>50</v>
      </c>
      <c r="P235" s="17" t="s">
        <v>3</v>
      </c>
      <c r="Q235" s="18">
        <v>0</v>
      </c>
      <c r="R235" s="19" t="s">
        <v>126</v>
      </c>
      <c r="S235" s="14">
        <v>0</v>
      </c>
    </row>
    <row r="236" spans="1:19" s="2" customFormat="1" ht="15" customHeight="1" x14ac:dyDescent="0.25">
      <c r="A236" s="14" t="str">
        <f t="shared" si="6"/>
        <v>Коралл,  НКПОН 05-10.50 с просечной решеткой</v>
      </c>
      <c r="B236" s="22" t="s">
        <v>125</v>
      </c>
      <c r="C236" s="20" t="s">
        <v>1</v>
      </c>
      <c r="D236" s="20" t="s">
        <v>42</v>
      </c>
      <c r="E236" s="20">
        <v>200</v>
      </c>
      <c r="F236" s="14">
        <v>184</v>
      </c>
      <c r="G236" s="20">
        <v>500</v>
      </c>
      <c r="H236" s="20" t="s">
        <v>2</v>
      </c>
      <c r="I236" s="26">
        <v>446</v>
      </c>
      <c r="J236" s="26">
        <v>365</v>
      </c>
      <c r="K236" s="26">
        <v>288</v>
      </c>
      <c r="L236" s="15" t="s">
        <v>14</v>
      </c>
      <c r="M236" s="15" t="str">
        <f>_xlfn.CONCAT(Таблица1[[#This Row],[ADSK_Код изделия'#'#OTHER'#'#]],", Л, ",Таблица1[[#This Row],[Встроенный термоклапан]])</f>
        <v xml:space="preserve"> НКПОН 05-10.50, Л, T0</v>
      </c>
      <c r="N23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длина=500 мм, глубина=184 мм</v>
      </c>
      <c r="O236" s="14">
        <v>50</v>
      </c>
      <c r="P236" s="21" t="s">
        <v>3</v>
      </c>
      <c r="Q236" s="18">
        <v>0</v>
      </c>
      <c r="R236" s="19" t="s">
        <v>126</v>
      </c>
      <c r="S236" s="14">
        <v>0</v>
      </c>
    </row>
    <row r="237" spans="1:19" s="1" customFormat="1" ht="15" customHeight="1" x14ac:dyDescent="0.25">
      <c r="A237" s="14" t="str">
        <f t="shared" si="6"/>
        <v>Коралл,  НКПОН 05-10.60 с просечной решеткой</v>
      </c>
      <c r="B237" s="22" t="s">
        <v>125</v>
      </c>
      <c r="C237" s="14" t="s">
        <v>1</v>
      </c>
      <c r="D237" s="14" t="s">
        <v>43</v>
      </c>
      <c r="E237" s="14">
        <v>200</v>
      </c>
      <c r="F237" s="14">
        <v>184</v>
      </c>
      <c r="G237" s="14">
        <v>600</v>
      </c>
      <c r="H237" s="14" t="s">
        <v>2</v>
      </c>
      <c r="I237" s="16">
        <v>606</v>
      </c>
      <c r="J237" s="16">
        <v>496</v>
      </c>
      <c r="K237" s="16">
        <v>391</v>
      </c>
      <c r="L237" s="15" t="s">
        <v>14</v>
      </c>
      <c r="M237" s="15" t="str">
        <f>_xlfn.CONCAT(Таблица1[[#This Row],[ADSK_Код изделия'#'#OTHER'#'#]],", Л, ",Таблица1[[#This Row],[Встроенный термоклапан]])</f>
        <v xml:space="preserve"> НКПОН 05-10.60, Л, T0</v>
      </c>
      <c r="N23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длина=600 мм, глубина=184 мм</v>
      </c>
      <c r="O237" s="14">
        <v>50</v>
      </c>
      <c r="P237" s="17" t="s">
        <v>3</v>
      </c>
      <c r="Q237" s="18">
        <v>0</v>
      </c>
      <c r="R237" s="19" t="s">
        <v>126</v>
      </c>
      <c r="S237" s="14">
        <v>0</v>
      </c>
    </row>
    <row r="238" spans="1:19" s="1" customFormat="1" ht="15" customHeight="1" x14ac:dyDescent="0.25">
      <c r="A238" s="14" t="str">
        <f t="shared" si="6"/>
        <v>Коралл,  НКПОН 05-10.70 с просечной решеткой</v>
      </c>
      <c r="B238" s="22" t="s">
        <v>125</v>
      </c>
      <c r="C238" s="14" t="s">
        <v>1</v>
      </c>
      <c r="D238" s="14" t="s">
        <v>44</v>
      </c>
      <c r="E238" s="14">
        <v>200</v>
      </c>
      <c r="F238" s="14">
        <v>184</v>
      </c>
      <c r="G238" s="14">
        <v>700</v>
      </c>
      <c r="H238" s="14" t="s">
        <v>2</v>
      </c>
      <c r="I238" s="16">
        <v>765</v>
      </c>
      <c r="J238" s="16">
        <v>626</v>
      </c>
      <c r="K238" s="16">
        <v>494</v>
      </c>
      <c r="L238" s="15" t="s">
        <v>14</v>
      </c>
      <c r="M238" s="15" t="str">
        <f>_xlfn.CONCAT(Таблица1[[#This Row],[ADSK_Код изделия'#'#OTHER'#'#]],", Л, ",Таблица1[[#This Row],[Встроенный термоклапан]])</f>
        <v xml:space="preserve"> НКПОН 05-10.70, Л, T0</v>
      </c>
      <c r="N23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длина=700 мм, глубина=184 мм</v>
      </c>
      <c r="O238" s="14">
        <v>50</v>
      </c>
      <c r="P238" s="17" t="s">
        <v>3</v>
      </c>
      <c r="Q238" s="18">
        <v>0</v>
      </c>
      <c r="R238" s="19" t="s">
        <v>126</v>
      </c>
      <c r="S238" s="14">
        <v>0</v>
      </c>
    </row>
    <row r="239" spans="1:19" s="1" customFormat="1" ht="15" customHeight="1" x14ac:dyDescent="0.25">
      <c r="A239" s="14" t="str">
        <f t="shared" si="6"/>
        <v>Коралл,  НКПОН 05-10.80 с просечной решеткой</v>
      </c>
      <c r="B239" s="22" t="s">
        <v>125</v>
      </c>
      <c r="C239" s="14" t="s">
        <v>1</v>
      </c>
      <c r="D239" s="14" t="s">
        <v>45</v>
      </c>
      <c r="E239" s="14">
        <v>200</v>
      </c>
      <c r="F239" s="14">
        <v>184</v>
      </c>
      <c r="G239" s="14">
        <v>800</v>
      </c>
      <c r="H239" s="14" t="s">
        <v>2</v>
      </c>
      <c r="I239" s="16">
        <v>925</v>
      </c>
      <c r="J239" s="16">
        <v>757</v>
      </c>
      <c r="K239" s="16">
        <v>597</v>
      </c>
      <c r="L239" s="15" t="s">
        <v>14</v>
      </c>
      <c r="M239" s="15" t="str">
        <f>_xlfn.CONCAT(Таблица1[[#This Row],[ADSK_Код изделия'#'#OTHER'#'#]],", Л, ",Таблица1[[#This Row],[Встроенный термоклапан]])</f>
        <v xml:space="preserve"> НКПОН 05-10.80, Л, T0</v>
      </c>
      <c r="N23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длина=800 мм, глубина=184 мм</v>
      </c>
      <c r="O239" s="14">
        <v>50</v>
      </c>
      <c r="P239" s="17" t="s">
        <v>3</v>
      </c>
      <c r="Q239" s="18">
        <v>0</v>
      </c>
      <c r="R239" s="19" t="s">
        <v>126</v>
      </c>
      <c r="S239" s="14">
        <v>0</v>
      </c>
    </row>
    <row r="240" spans="1:19" s="1" customFormat="1" ht="15" customHeight="1" x14ac:dyDescent="0.25">
      <c r="A240" s="14" t="str">
        <f t="shared" si="6"/>
        <v>Коралл,  НКПОН 05-10.90 с просечной решеткой</v>
      </c>
      <c r="B240" s="22" t="s">
        <v>125</v>
      </c>
      <c r="C240" s="14" t="s">
        <v>1</v>
      </c>
      <c r="D240" s="14" t="s">
        <v>46</v>
      </c>
      <c r="E240" s="14">
        <v>200</v>
      </c>
      <c r="F240" s="14">
        <v>184</v>
      </c>
      <c r="G240" s="14">
        <v>900</v>
      </c>
      <c r="H240" s="14" t="s">
        <v>2</v>
      </c>
      <c r="I240" s="16">
        <v>1084</v>
      </c>
      <c r="J240" s="16">
        <v>887</v>
      </c>
      <c r="K240" s="16">
        <v>700</v>
      </c>
      <c r="L240" s="15" t="s">
        <v>14</v>
      </c>
      <c r="M240" s="15" t="str">
        <f>_xlfn.CONCAT(Таблица1[[#This Row],[ADSK_Код изделия'#'#OTHER'#'#]],", Л, ",Таблица1[[#This Row],[Встроенный термоклапан]])</f>
        <v xml:space="preserve"> НКПОН 05-10.90, Л, T0</v>
      </c>
      <c r="N24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длина=900 мм, глубина=184 мм</v>
      </c>
      <c r="O240" s="14">
        <v>50</v>
      </c>
      <c r="P240" s="17" t="s">
        <v>3</v>
      </c>
      <c r="Q240" s="18">
        <v>0</v>
      </c>
      <c r="R240" s="19" t="s">
        <v>126</v>
      </c>
      <c r="S240" s="14">
        <v>0</v>
      </c>
    </row>
    <row r="241" spans="1:19" s="1" customFormat="1" ht="15" customHeight="1" x14ac:dyDescent="0.25">
      <c r="A241" s="14" t="str">
        <f t="shared" si="6"/>
        <v>Коралл,  НКПОН 05-10.100 с просечной решеткой</v>
      </c>
      <c r="B241" s="22" t="s">
        <v>125</v>
      </c>
      <c r="C241" s="14" t="s">
        <v>1</v>
      </c>
      <c r="D241" s="14" t="s">
        <v>47</v>
      </c>
      <c r="E241" s="14">
        <v>200</v>
      </c>
      <c r="F241" s="14">
        <v>184</v>
      </c>
      <c r="G241" s="14">
        <v>1000</v>
      </c>
      <c r="H241" s="14" t="s">
        <v>2</v>
      </c>
      <c r="I241" s="16">
        <v>1243</v>
      </c>
      <c r="J241" s="16">
        <v>1018</v>
      </c>
      <c r="K241" s="16">
        <v>803</v>
      </c>
      <c r="L241" s="15" t="s">
        <v>14</v>
      </c>
      <c r="M241" s="15" t="str">
        <f>_xlfn.CONCAT(Таблица1[[#This Row],[ADSK_Код изделия'#'#OTHER'#'#]],", Л, ",Таблица1[[#This Row],[Встроенный термоклапан]])</f>
        <v xml:space="preserve"> НКПОН 05-10.100, Л, T0</v>
      </c>
      <c r="N24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длина=1000 мм, глубина=184 мм</v>
      </c>
      <c r="O241" s="14">
        <v>50</v>
      </c>
      <c r="P241" s="17" t="s">
        <v>3</v>
      </c>
      <c r="Q241" s="18">
        <v>0</v>
      </c>
      <c r="R241" s="19" t="s">
        <v>126</v>
      </c>
      <c r="S241" s="14">
        <v>0</v>
      </c>
    </row>
    <row r="242" spans="1:19" s="1" customFormat="1" ht="15" customHeight="1" x14ac:dyDescent="0.25">
      <c r="A242" s="14" t="str">
        <f t="shared" si="6"/>
        <v>Коралл,  НКПОН 05-10.110 с просечной решеткой</v>
      </c>
      <c r="B242" s="22" t="s">
        <v>125</v>
      </c>
      <c r="C242" s="14" t="s">
        <v>1</v>
      </c>
      <c r="D242" s="14" t="s">
        <v>48</v>
      </c>
      <c r="E242" s="14">
        <v>200</v>
      </c>
      <c r="F242" s="14">
        <v>184</v>
      </c>
      <c r="G242" s="14">
        <v>1100</v>
      </c>
      <c r="H242" s="14" t="s">
        <v>2</v>
      </c>
      <c r="I242" s="16">
        <v>1403</v>
      </c>
      <c r="J242" s="16">
        <v>1148</v>
      </c>
      <c r="K242" s="16">
        <v>906</v>
      </c>
      <c r="L242" s="15" t="s">
        <v>14</v>
      </c>
      <c r="M242" s="15" t="str">
        <f>_xlfn.CONCAT(Таблица1[[#This Row],[ADSK_Код изделия'#'#OTHER'#'#]],", Л, ",Таблица1[[#This Row],[Встроенный термоклапан]])</f>
        <v xml:space="preserve"> НКПОН 05-10.110, Л, T0</v>
      </c>
      <c r="N24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длина=1100 мм, глубина=184 мм</v>
      </c>
      <c r="O242" s="14">
        <v>50</v>
      </c>
      <c r="P242" s="17" t="s">
        <v>3</v>
      </c>
      <c r="Q242" s="18">
        <v>0</v>
      </c>
      <c r="R242" s="19" t="s">
        <v>126</v>
      </c>
      <c r="S242" s="14">
        <v>0</v>
      </c>
    </row>
    <row r="243" spans="1:19" s="1" customFormat="1" ht="15" customHeight="1" x14ac:dyDescent="0.25">
      <c r="A243" s="14" t="str">
        <f t="shared" si="6"/>
        <v>Коралл,  НКПОН 05-10.120 с просечной решеткой</v>
      </c>
      <c r="B243" s="22" t="s">
        <v>125</v>
      </c>
      <c r="C243" s="14" t="s">
        <v>1</v>
      </c>
      <c r="D243" s="14" t="s">
        <v>49</v>
      </c>
      <c r="E243" s="14">
        <v>200</v>
      </c>
      <c r="F243" s="14">
        <v>184</v>
      </c>
      <c r="G243" s="14">
        <v>1200</v>
      </c>
      <c r="H243" s="14" t="s">
        <v>2</v>
      </c>
      <c r="I243" s="16">
        <v>1562</v>
      </c>
      <c r="J243" s="16">
        <v>1278</v>
      </c>
      <c r="K243" s="16">
        <v>1008.9999999999999</v>
      </c>
      <c r="L243" s="15" t="s">
        <v>14</v>
      </c>
      <c r="M243" s="15" t="str">
        <f>_xlfn.CONCAT(Таблица1[[#This Row],[ADSK_Код изделия'#'#OTHER'#'#]],", Л, ",Таблица1[[#This Row],[Встроенный термоклапан]])</f>
        <v xml:space="preserve"> НКПОН 05-10.120, Л, T0</v>
      </c>
      <c r="N24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длина=1200 мм, глубина=184 мм</v>
      </c>
      <c r="O243" s="14">
        <v>50</v>
      </c>
      <c r="P243" s="17" t="s">
        <v>3</v>
      </c>
      <c r="Q243" s="18">
        <v>0</v>
      </c>
      <c r="R243" s="19" t="s">
        <v>126</v>
      </c>
      <c r="S243" s="14">
        <v>0</v>
      </c>
    </row>
    <row r="244" spans="1:19" s="1" customFormat="1" ht="15" customHeight="1" x14ac:dyDescent="0.25">
      <c r="A244" s="14" t="str">
        <f t="shared" si="6"/>
        <v>Коралл,  НКПОН 05-10.130 с просечной решеткой</v>
      </c>
      <c r="B244" s="22" t="s">
        <v>125</v>
      </c>
      <c r="C244" s="14" t="s">
        <v>1</v>
      </c>
      <c r="D244" s="14" t="s">
        <v>50</v>
      </c>
      <c r="E244" s="14">
        <v>200</v>
      </c>
      <c r="F244" s="14">
        <v>184</v>
      </c>
      <c r="G244" s="14">
        <v>1300</v>
      </c>
      <c r="H244" s="14" t="s">
        <v>2</v>
      </c>
      <c r="I244" s="16">
        <v>1722</v>
      </c>
      <c r="J244" s="16">
        <v>1409</v>
      </c>
      <c r="K244" s="16">
        <v>1112</v>
      </c>
      <c r="L244" s="15" t="s">
        <v>14</v>
      </c>
      <c r="M244" s="15" t="str">
        <f>_xlfn.CONCAT(Таблица1[[#This Row],[ADSK_Код изделия'#'#OTHER'#'#]],", Л, ",Таблица1[[#This Row],[Встроенный термоклапан]])</f>
        <v xml:space="preserve"> НКПОН 05-10.130, Л, T0</v>
      </c>
      <c r="N24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длина=1300 мм, глубина=184 мм</v>
      </c>
      <c r="O244" s="14">
        <v>50</v>
      </c>
      <c r="P244" s="17" t="s">
        <v>3</v>
      </c>
      <c r="Q244" s="18">
        <v>0</v>
      </c>
      <c r="R244" s="19" t="s">
        <v>126</v>
      </c>
      <c r="S244" s="14">
        <v>0</v>
      </c>
    </row>
    <row r="245" spans="1:19" s="1" customFormat="1" ht="15" customHeight="1" x14ac:dyDescent="0.25">
      <c r="A245" s="14" t="str">
        <f t="shared" si="6"/>
        <v>Коралл,  НКПОН 05-10.140 с просечной решеткой</v>
      </c>
      <c r="B245" s="22" t="s">
        <v>125</v>
      </c>
      <c r="C245" s="14" t="s">
        <v>1</v>
      </c>
      <c r="D245" s="14" t="s">
        <v>51</v>
      </c>
      <c r="E245" s="14">
        <v>200</v>
      </c>
      <c r="F245" s="14">
        <v>184</v>
      </c>
      <c r="G245" s="14">
        <v>1400</v>
      </c>
      <c r="H245" s="14" t="s">
        <v>2</v>
      </c>
      <c r="I245" s="16">
        <v>1881</v>
      </c>
      <c r="J245" s="16">
        <v>1539</v>
      </c>
      <c r="K245" s="16">
        <v>1215</v>
      </c>
      <c r="L245" s="15" t="s">
        <v>14</v>
      </c>
      <c r="M245" s="15" t="str">
        <f>_xlfn.CONCAT(Таблица1[[#This Row],[ADSK_Код изделия'#'#OTHER'#'#]],", Л, ",Таблица1[[#This Row],[Встроенный термоклапан]])</f>
        <v xml:space="preserve"> НКПОН 05-10.140, Л, T0</v>
      </c>
      <c r="N24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длина=1400 мм, глубина=184 мм</v>
      </c>
      <c r="O245" s="14">
        <v>50</v>
      </c>
      <c r="P245" s="17" t="s">
        <v>3</v>
      </c>
      <c r="Q245" s="18">
        <v>0</v>
      </c>
      <c r="R245" s="19" t="s">
        <v>126</v>
      </c>
      <c r="S245" s="14">
        <v>0</v>
      </c>
    </row>
    <row r="246" spans="1:19" s="1" customFormat="1" ht="15" customHeight="1" x14ac:dyDescent="0.25">
      <c r="A246" s="14" t="str">
        <f t="shared" si="6"/>
        <v>Коралл,  НКПОН 05-10.150 с просечной решеткой</v>
      </c>
      <c r="B246" s="22" t="s">
        <v>125</v>
      </c>
      <c r="C246" s="14" t="s">
        <v>1</v>
      </c>
      <c r="D246" s="14" t="s">
        <v>52</v>
      </c>
      <c r="E246" s="14">
        <v>200</v>
      </c>
      <c r="F246" s="14">
        <v>184</v>
      </c>
      <c r="G246" s="14">
        <v>1500</v>
      </c>
      <c r="H246" s="14" t="s">
        <v>2</v>
      </c>
      <c r="I246" s="16">
        <v>2040</v>
      </c>
      <c r="J246" s="16">
        <v>1670</v>
      </c>
      <c r="K246" s="16">
        <v>1317</v>
      </c>
      <c r="L246" s="15" t="s">
        <v>14</v>
      </c>
      <c r="M246" s="15" t="str">
        <f>_xlfn.CONCAT(Таблица1[[#This Row],[ADSK_Код изделия'#'#OTHER'#'#]],", Л, ",Таблица1[[#This Row],[Встроенный термоклапан]])</f>
        <v xml:space="preserve"> НКПОН 05-10.150, Л, T0</v>
      </c>
      <c r="N24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длина=1500 мм, глубина=184 мм</v>
      </c>
      <c r="O246" s="14">
        <v>50</v>
      </c>
      <c r="P246" s="17" t="s">
        <v>3</v>
      </c>
      <c r="Q246" s="18">
        <v>0</v>
      </c>
      <c r="R246" s="19" t="s">
        <v>126</v>
      </c>
      <c r="S246" s="14">
        <v>0</v>
      </c>
    </row>
    <row r="247" spans="1:19" s="1" customFormat="1" ht="15" customHeight="1" x14ac:dyDescent="0.25">
      <c r="A247" s="14" t="str">
        <f t="shared" si="6"/>
        <v>Коралл,  НКПОН 05-10.160 с просечной решеткой</v>
      </c>
      <c r="B247" s="22" t="s">
        <v>125</v>
      </c>
      <c r="C247" s="14" t="s">
        <v>1</v>
      </c>
      <c r="D247" s="14" t="s">
        <v>53</v>
      </c>
      <c r="E247" s="14">
        <v>200</v>
      </c>
      <c r="F247" s="14">
        <v>184</v>
      </c>
      <c r="G247" s="14">
        <v>1600</v>
      </c>
      <c r="H247" s="14" t="s">
        <v>2</v>
      </c>
      <c r="I247" s="16">
        <v>2200</v>
      </c>
      <c r="J247" s="16">
        <v>1800</v>
      </c>
      <c r="K247" s="16">
        <v>1420</v>
      </c>
      <c r="L247" s="15" t="s">
        <v>14</v>
      </c>
      <c r="M247" s="15" t="str">
        <f>_xlfn.CONCAT(Таблица1[[#This Row],[ADSK_Код изделия'#'#OTHER'#'#]],", Л, ",Таблица1[[#This Row],[Встроенный термоклапан]])</f>
        <v xml:space="preserve"> НКПОН 05-10.160, Л, T0</v>
      </c>
      <c r="N24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длина=1600 мм, глубина=184 мм</v>
      </c>
      <c r="O247" s="14">
        <v>50</v>
      </c>
      <c r="P247" s="17" t="s">
        <v>3</v>
      </c>
      <c r="Q247" s="18">
        <v>0</v>
      </c>
      <c r="R247" s="19" t="s">
        <v>126</v>
      </c>
      <c r="S247" s="14">
        <v>0</v>
      </c>
    </row>
    <row r="248" spans="1:19" s="1" customFormat="1" ht="15" customHeight="1" x14ac:dyDescent="0.25">
      <c r="A248" s="14" t="str">
        <f t="shared" si="6"/>
        <v>Коралл,  НКПОН 05-10.170 с просечной решеткой</v>
      </c>
      <c r="B248" s="22" t="s">
        <v>125</v>
      </c>
      <c r="C248" s="14" t="s">
        <v>1</v>
      </c>
      <c r="D248" s="14" t="s">
        <v>54</v>
      </c>
      <c r="E248" s="14">
        <v>200</v>
      </c>
      <c r="F248" s="14">
        <v>184</v>
      </c>
      <c r="G248" s="14">
        <v>1700</v>
      </c>
      <c r="H248" s="14" t="s">
        <v>2</v>
      </c>
      <c r="I248" s="16">
        <v>2359</v>
      </c>
      <c r="J248" s="16">
        <v>1931</v>
      </c>
      <c r="K248" s="16">
        <v>1523</v>
      </c>
      <c r="L248" s="15" t="s">
        <v>14</v>
      </c>
      <c r="M248" s="15" t="str">
        <f>_xlfn.CONCAT(Таблица1[[#This Row],[ADSK_Код изделия'#'#OTHER'#'#]],", Л, ",Таблица1[[#This Row],[Встроенный термоклапан]])</f>
        <v xml:space="preserve"> НКПОН 05-10.170, Л, T0</v>
      </c>
      <c r="N24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длина=1700 мм, глубина=184 мм</v>
      </c>
      <c r="O248" s="14">
        <v>50</v>
      </c>
      <c r="P248" s="17" t="s">
        <v>3</v>
      </c>
      <c r="Q248" s="18">
        <v>0</v>
      </c>
      <c r="R248" s="19" t="s">
        <v>126</v>
      </c>
      <c r="S248" s="14">
        <v>0</v>
      </c>
    </row>
    <row r="249" spans="1:19" s="1" customFormat="1" ht="15" customHeight="1" x14ac:dyDescent="0.25">
      <c r="A249" s="14" t="str">
        <f t="shared" si="6"/>
        <v>Коралл,  НКПОН 05-10.180 с просечной решеткой</v>
      </c>
      <c r="B249" s="22" t="s">
        <v>125</v>
      </c>
      <c r="C249" s="14" t="s">
        <v>1</v>
      </c>
      <c r="D249" s="14" t="s">
        <v>55</v>
      </c>
      <c r="E249" s="14">
        <v>200</v>
      </c>
      <c r="F249" s="14">
        <v>184</v>
      </c>
      <c r="G249" s="14">
        <v>1800</v>
      </c>
      <c r="H249" s="14" t="s">
        <v>2</v>
      </c>
      <c r="I249" s="16">
        <v>2519</v>
      </c>
      <c r="J249" s="16">
        <v>2061</v>
      </c>
      <c r="K249" s="16">
        <v>1626</v>
      </c>
      <c r="L249" s="15" t="s">
        <v>14</v>
      </c>
      <c r="M249" s="15" t="str">
        <f>_xlfn.CONCAT(Таблица1[[#This Row],[ADSK_Код изделия'#'#OTHER'#'#]],", Л, ",Таблица1[[#This Row],[Встроенный термоклапан]])</f>
        <v xml:space="preserve"> НКПОН 05-10.180, Л, T0</v>
      </c>
      <c r="N24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длина=1800 мм, глубина=184 мм</v>
      </c>
      <c r="O249" s="14">
        <v>50</v>
      </c>
      <c r="P249" s="17" t="s">
        <v>3</v>
      </c>
      <c r="Q249" s="18">
        <v>0</v>
      </c>
      <c r="R249" s="19" t="s">
        <v>126</v>
      </c>
      <c r="S249" s="14">
        <v>0</v>
      </c>
    </row>
    <row r="250" spans="1:19" s="1" customFormat="1" ht="15" customHeight="1" x14ac:dyDescent="0.25">
      <c r="A250" s="14" t="str">
        <f t="shared" si="6"/>
        <v>Коралл,  НКПОН 05-10.190 с просечной решеткой</v>
      </c>
      <c r="B250" s="22" t="s">
        <v>125</v>
      </c>
      <c r="C250" s="14" t="s">
        <v>1</v>
      </c>
      <c r="D250" s="14" t="s">
        <v>56</v>
      </c>
      <c r="E250" s="14">
        <v>200</v>
      </c>
      <c r="F250" s="14">
        <v>184</v>
      </c>
      <c r="G250" s="14">
        <v>1900</v>
      </c>
      <c r="H250" s="14" t="s">
        <v>2</v>
      </c>
      <c r="I250" s="16">
        <v>2678</v>
      </c>
      <c r="J250" s="16">
        <v>2192</v>
      </c>
      <c r="K250" s="16">
        <v>1729</v>
      </c>
      <c r="L250" s="15" t="s">
        <v>14</v>
      </c>
      <c r="M250" s="15" t="str">
        <f>_xlfn.CONCAT(Таблица1[[#This Row],[ADSK_Код изделия'#'#OTHER'#'#]],", Л, ",Таблица1[[#This Row],[Встроенный термоклапан]])</f>
        <v xml:space="preserve"> НКПОН 05-10.190, Л, T0</v>
      </c>
      <c r="N25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длина=1900 мм, глубина=184 мм</v>
      </c>
      <c r="O250" s="14">
        <v>50</v>
      </c>
      <c r="P250" s="17" t="s">
        <v>3</v>
      </c>
      <c r="Q250" s="18">
        <v>0</v>
      </c>
      <c r="R250" s="19" t="s">
        <v>126</v>
      </c>
      <c r="S250" s="14">
        <v>0</v>
      </c>
    </row>
    <row r="251" spans="1:19" s="1" customFormat="1" ht="15" customHeight="1" x14ac:dyDescent="0.25">
      <c r="A251" s="14" t="str">
        <f t="shared" si="6"/>
        <v>Коралл,  НКПОН 05-10.200 с просечной решеткой</v>
      </c>
      <c r="B251" s="22" t="s">
        <v>125</v>
      </c>
      <c r="C251" s="14" t="s">
        <v>1</v>
      </c>
      <c r="D251" s="14" t="s">
        <v>57</v>
      </c>
      <c r="E251" s="14">
        <v>200</v>
      </c>
      <c r="F251" s="14">
        <v>184</v>
      </c>
      <c r="G251" s="14">
        <v>2000</v>
      </c>
      <c r="H251" s="14" t="s">
        <v>2</v>
      </c>
      <c r="I251" s="16">
        <v>2837</v>
      </c>
      <c r="J251" s="16">
        <v>2322</v>
      </c>
      <c r="K251" s="16">
        <v>1832</v>
      </c>
      <c r="L251" s="15" t="s">
        <v>14</v>
      </c>
      <c r="M251" s="15" t="str">
        <f>_xlfn.CONCAT(Таблица1[[#This Row],[ADSK_Код изделия'#'#OTHER'#'#]],", Л, ",Таблица1[[#This Row],[Встроенный термоклапан]])</f>
        <v xml:space="preserve"> НКПОН 05-10.200, Л, T0</v>
      </c>
      <c r="N25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длина=2000 мм, глубина=184 мм</v>
      </c>
      <c r="O251" s="14">
        <v>50</v>
      </c>
      <c r="P251" s="17" t="s">
        <v>3</v>
      </c>
      <c r="Q251" s="18">
        <v>0</v>
      </c>
      <c r="R251" s="19" t="s">
        <v>126</v>
      </c>
      <c r="S251" s="14">
        <v>0</v>
      </c>
    </row>
    <row r="252" spans="1:19" s="1" customFormat="1" ht="15" customHeight="1" x14ac:dyDescent="0.25">
      <c r="A252" s="14" t="str">
        <f t="shared" si="6"/>
        <v>Коралл,  НКПОН 05-10.210 с просечной решеткой</v>
      </c>
      <c r="B252" s="22" t="s">
        <v>125</v>
      </c>
      <c r="C252" s="14" t="s">
        <v>1</v>
      </c>
      <c r="D252" s="14" t="s">
        <v>58</v>
      </c>
      <c r="E252" s="14">
        <v>200</v>
      </c>
      <c r="F252" s="14">
        <v>184</v>
      </c>
      <c r="G252" s="14">
        <v>2100</v>
      </c>
      <c r="H252" s="14" t="s">
        <v>2</v>
      </c>
      <c r="I252" s="16">
        <v>2997</v>
      </c>
      <c r="J252" s="16">
        <v>2453</v>
      </c>
      <c r="K252" s="16">
        <v>1935</v>
      </c>
      <c r="L252" s="15" t="s">
        <v>14</v>
      </c>
      <c r="M252" s="15" t="str">
        <f>_xlfn.CONCAT(Таблица1[[#This Row],[ADSK_Код изделия'#'#OTHER'#'#]],", Л, ",Таблица1[[#This Row],[Встроенный термоклапан]])</f>
        <v xml:space="preserve"> НКПОН 05-10.210, Л, T0</v>
      </c>
      <c r="N25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длина=2100 мм, глубина=184 мм</v>
      </c>
      <c r="O252" s="14">
        <v>50</v>
      </c>
      <c r="P252" s="17" t="s">
        <v>3</v>
      </c>
      <c r="Q252" s="18">
        <v>0</v>
      </c>
      <c r="R252" s="19" t="s">
        <v>126</v>
      </c>
      <c r="S252" s="14">
        <v>0</v>
      </c>
    </row>
    <row r="253" spans="1:19" s="1" customFormat="1" ht="15" customHeight="1" x14ac:dyDescent="0.25">
      <c r="A253" s="14" t="str">
        <f t="shared" si="6"/>
        <v>Коралл,  НКПОН 05-10.220 с просечной решеткой</v>
      </c>
      <c r="B253" s="22" t="s">
        <v>125</v>
      </c>
      <c r="C253" s="14" t="s">
        <v>1</v>
      </c>
      <c r="D253" s="14" t="s">
        <v>59</v>
      </c>
      <c r="E253" s="14">
        <v>200</v>
      </c>
      <c r="F253" s="14">
        <v>184</v>
      </c>
      <c r="G253" s="14">
        <v>2200</v>
      </c>
      <c r="H253" s="14" t="s">
        <v>2</v>
      </c>
      <c r="I253" s="16">
        <v>3156</v>
      </c>
      <c r="J253" s="16">
        <v>2583</v>
      </c>
      <c r="K253" s="16">
        <v>2037.9999999999998</v>
      </c>
      <c r="L253" s="15" t="s">
        <v>14</v>
      </c>
      <c r="M253" s="15" t="str">
        <f>_xlfn.CONCAT(Таблица1[[#This Row],[ADSK_Код изделия'#'#OTHER'#'#]],", Л, ",Таблица1[[#This Row],[Встроенный термоклапан]])</f>
        <v xml:space="preserve"> НКПОН 05-10.220, Л, T0</v>
      </c>
      <c r="N25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длина=2200 мм, глубина=184 мм</v>
      </c>
      <c r="O253" s="14">
        <v>50</v>
      </c>
      <c r="P253" s="17" t="s">
        <v>3</v>
      </c>
      <c r="Q253" s="18">
        <v>0</v>
      </c>
      <c r="R253" s="19" t="s">
        <v>126</v>
      </c>
      <c r="S253" s="14">
        <v>0</v>
      </c>
    </row>
    <row r="254" spans="1:19" s="1" customFormat="1" ht="15" customHeight="1" x14ac:dyDescent="0.25">
      <c r="A254" s="14" t="str">
        <f t="shared" si="6"/>
        <v>Коралл,  НКПОН 05-10.230 с просечной решеткой</v>
      </c>
      <c r="B254" s="22" t="s">
        <v>125</v>
      </c>
      <c r="C254" s="14" t="s">
        <v>1</v>
      </c>
      <c r="D254" s="14" t="s">
        <v>60</v>
      </c>
      <c r="E254" s="14">
        <v>200</v>
      </c>
      <c r="F254" s="14">
        <v>184</v>
      </c>
      <c r="G254" s="14">
        <v>2300</v>
      </c>
      <c r="H254" s="14" t="s">
        <v>2</v>
      </c>
      <c r="I254" s="16">
        <v>3316</v>
      </c>
      <c r="J254" s="16">
        <v>2713</v>
      </c>
      <c r="K254" s="16">
        <v>2141</v>
      </c>
      <c r="L254" s="15" t="s">
        <v>14</v>
      </c>
      <c r="M254" s="15" t="str">
        <f>_xlfn.CONCAT(Таблица1[[#This Row],[ADSK_Код изделия'#'#OTHER'#'#]],", Л, ",Таблица1[[#This Row],[Встроенный термоклапан]])</f>
        <v xml:space="preserve"> НКПОН 05-10.230, Л, T0</v>
      </c>
      <c r="N25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длина=2300 мм, глубина=184 мм</v>
      </c>
      <c r="O254" s="14">
        <v>50</v>
      </c>
      <c r="P254" s="17" t="s">
        <v>3</v>
      </c>
      <c r="Q254" s="18">
        <v>0</v>
      </c>
      <c r="R254" s="19" t="s">
        <v>126</v>
      </c>
      <c r="S254" s="14">
        <v>0</v>
      </c>
    </row>
    <row r="255" spans="1:19" s="1" customFormat="1" ht="15" customHeight="1" x14ac:dyDescent="0.25">
      <c r="A255" s="14" t="str">
        <f t="shared" si="6"/>
        <v>Коралл,  НКПОН 05-10.240 с просечной решеткой</v>
      </c>
      <c r="B255" s="22" t="s">
        <v>125</v>
      </c>
      <c r="C255" s="14" t="s">
        <v>1</v>
      </c>
      <c r="D255" s="14" t="s">
        <v>61</v>
      </c>
      <c r="E255" s="14">
        <v>200</v>
      </c>
      <c r="F255" s="14">
        <v>184</v>
      </c>
      <c r="G255" s="14">
        <v>2400</v>
      </c>
      <c r="H255" s="14" t="s">
        <v>2</v>
      </c>
      <c r="I255" s="16">
        <v>3475</v>
      </c>
      <c r="J255" s="16">
        <v>2844</v>
      </c>
      <c r="K255" s="16">
        <v>2244</v>
      </c>
      <c r="L255" s="15" t="s">
        <v>14</v>
      </c>
      <c r="M255" s="15" t="str">
        <f>_xlfn.CONCAT(Таблица1[[#This Row],[ADSK_Код изделия'#'#OTHER'#'#]],", Л, ",Таблица1[[#This Row],[Встроенный термоклапан]])</f>
        <v xml:space="preserve"> НКПОН 05-10.240, Л, T0</v>
      </c>
      <c r="N25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длина=2400 мм, глубина=184 мм</v>
      </c>
      <c r="O255" s="14">
        <v>50</v>
      </c>
      <c r="P255" s="17" t="s">
        <v>3</v>
      </c>
      <c r="Q255" s="18">
        <v>0</v>
      </c>
      <c r="R255" s="19" t="s">
        <v>126</v>
      </c>
      <c r="S255" s="14">
        <v>0</v>
      </c>
    </row>
    <row r="256" spans="1:19" s="1" customFormat="1" ht="15" customHeight="1" x14ac:dyDescent="0.25">
      <c r="A256" s="14" t="str">
        <f t="shared" si="6"/>
        <v>Коралл,  НКПОН 05-10.250 с просечной решеткой</v>
      </c>
      <c r="B256" s="22" t="s">
        <v>125</v>
      </c>
      <c r="C256" s="14" t="s">
        <v>1</v>
      </c>
      <c r="D256" s="14" t="s">
        <v>62</v>
      </c>
      <c r="E256" s="14">
        <v>200</v>
      </c>
      <c r="F256" s="14">
        <v>184</v>
      </c>
      <c r="G256" s="14">
        <v>2500</v>
      </c>
      <c r="H256" s="14" t="s">
        <v>2</v>
      </c>
      <c r="I256" s="16">
        <v>3634</v>
      </c>
      <c r="J256" s="16">
        <v>2974</v>
      </c>
      <c r="K256" s="16">
        <v>2347</v>
      </c>
      <c r="L256" s="15" t="s">
        <v>14</v>
      </c>
      <c r="M256" s="15" t="str">
        <f>_xlfn.CONCAT(Таблица1[[#This Row],[ADSK_Код изделия'#'#OTHER'#'#]],", Л, ",Таблица1[[#This Row],[Встроенный термоклапан]])</f>
        <v xml:space="preserve"> НКПОН 05-10.250, Л, T0</v>
      </c>
      <c r="N25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длина=2500 мм, глубина=184 мм</v>
      </c>
      <c r="O256" s="14">
        <v>50</v>
      </c>
      <c r="P256" s="17" t="s">
        <v>3</v>
      </c>
      <c r="Q256" s="18">
        <v>0</v>
      </c>
      <c r="R256" s="19" t="s">
        <v>126</v>
      </c>
      <c r="S256" s="14">
        <v>0</v>
      </c>
    </row>
    <row r="257" spans="1:19" s="1" customFormat="1" ht="15" customHeight="1" x14ac:dyDescent="0.25">
      <c r="A257" s="14" t="str">
        <f t="shared" si="6"/>
        <v>Коралл,  НКПОН 05-10.260 с просечной решеткой</v>
      </c>
      <c r="B257" s="22" t="s">
        <v>125</v>
      </c>
      <c r="C257" s="14" t="s">
        <v>1</v>
      </c>
      <c r="D257" s="14" t="s">
        <v>63</v>
      </c>
      <c r="E257" s="14">
        <v>200</v>
      </c>
      <c r="F257" s="14">
        <v>184</v>
      </c>
      <c r="G257" s="14">
        <v>2600</v>
      </c>
      <c r="H257" s="14" t="s">
        <v>2</v>
      </c>
      <c r="I257" s="16">
        <v>3794</v>
      </c>
      <c r="J257" s="16">
        <v>3105</v>
      </c>
      <c r="K257" s="16">
        <v>2450</v>
      </c>
      <c r="L257" s="15" t="s">
        <v>14</v>
      </c>
      <c r="M257" s="15" t="str">
        <f>_xlfn.CONCAT(Таблица1[[#This Row],[ADSK_Код изделия'#'#OTHER'#'#]],", Л, ",Таблица1[[#This Row],[Встроенный термоклапан]])</f>
        <v xml:space="preserve"> НКПОН 05-10.260, Л, T0</v>
      </c>
      <c r="N25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длина=2600 мм, глубина=184 мм</v>
      </c>
      <c r="O257" s="14">
        <v>50</v>
      </c>
      <c r="P257" s="17" t="s">
        <v>3</v>
      </c>
      <c r="Q257" s="18">
        <v>0</v>
      </c>
      <c r="R257" s="19" t="s">
        <v>126</v>
      </c>
      <c r="S257" s="14">
        <v>0</v>
      </c>
    </row>
    <row r="258" spans="1:19" s="1" customFormat="1" ht="15" customHeight="1" x14ac:dyDescent="0.25">
      <c r="A258" s="14" t="str">
        <f t="shared" si="6"/>
        <v>Коралл,  НКПОН 05-10.270 с просечной решеткой</v>
      </c>
      <c r="B258" s="22" t="s">
        <v>125</v>
      </c>
      <c r="C258" s="14" t="s">
        <v>1</v>
      </c>
      <c r="D258" s="14" t="s">
        <v>64</v>
      </c>
      <c r="E258" s="14">
        <v>200</v>
      </c>
      <c r="F258" s="14">
        <v>184</v>
      </c>
      <c r="G258" s="14">
        <v>2700</v>
      </c>
      <c r="H258" s="14" t="s">
        <v>2</v>
      </c>
      <c r="I258" s="16">
        <v>3953</v>
      </c>
      <c r="J258" s="16">
        <v>3235</v>
      </c>
      <c r="K258" s="16">
        <v>2553</v>
      </c>
      <c r="L258" s="15" t="s">
        <v>14</v>
      </c>
      <c r="M258" s="15" t="str">
        <f>_xlfn.CONCAT(Таблица1[[#This Row],[ADSK_Код изделия'#'#OTHER'#'#]],", Л, ",Таблица1[[#This Row],[Встроенный термоклапан]])</f>
        <v xml:space="preserve"> НКПОН 05-10.270, Л, T0</v>
      </c>
      <c r="N25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длина=2700 мм, глубина=184 мм</v>
      </c>
      <c r="O258" s="14">
        <v>50</v>
      </c>
      <c r="P258" s="17" t="s">
        <v>3</v>
      </c>
      <c r="Q258" s="18">
        <v>0</v>
      </c>
      <c r="R258" s="19" t="s">
        <v>126</v>
      </c>
      <c r="S258" s="14">
        <v>0</v>
      </c>
    </row>
    <row r="259" spans="1:19" s="1" customFormat="1" ht="15" customHeight="1" x14ac:dyDescent="0.25">
      <c r="A259" s="14" t="str">
        <f t="shared" si="6"/>
        <v>Коралл,  НКПОН 05-10.280 с просечной решеткой</v>
      </c>
      <c r="B259" s="22" t="s">
        <v>125</v>
      </c>
      <c r="C259" s="14" t="s">
        <v>1</v>
      </c>
      <c r="D259" s="14" t="s">
        <v>65</v>
      </c>
      <c r="E259" s="14">
        <v>200</v>
      </c>
      <c r="F259" s="14">
        <v>184</v>
      </c>
      <c r="G259" s="14">
        <v>2800</v>
      </c>
      <c r="H259" s="14" t="s">
        <v>2</v>
      </c>
      <c r="I259" s="16">
        <v>4113</v>
      </c>
      <c r="J259" s="16">
        <v>3366</v>
      </c>
      <c r="K259" s="16">
        <v>2655</v>
      </c>
      <c r="L259" s="15" t="s">
        <v>14</v>
      </c>
      <c r="M259" s="15" t="str">
        <f>_xlfn.CONCAT(Таблица1[[#This Row],[ADSK_Код изделия'#'#OTHER'#'#]],", Л, ",Таблица1[[#This Row],[Встроенный термоклапан]])</f>
        <v xml:space="preserve"> НКПОН 05-10.280, Л, T0</v>
      </c>
      <c r="N25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длина=2800 мм, глубина=184 мм</v>
      </c>
      <c r="O259" s="14">
        <v>50</v>
      </c>
      <c r="P259" s="17" t="s">
        <v>3</v>
      </c>
      <c r="Q259" s="18">
        <v>0</v>
      </c>
      <c r="R259" s="19" t="s">
        <v>126</v>
      </c>
      <c r="S259" s="14">
        <v>0</v>
      </c>
    </row>
    <row r="260" spans="1:19" s="1" customFormat="1" ht="15" customHeight="1" x14ac:dyDescent="0.25">
      <c r="A260" s="14" t="str">
        <f t="shared" si="6"/>
        <v>Коралл,  НКПОН 05-10.290 с просечной решеткой</v>
      </c>
      <c r="B260" s="22" t="s">
        <v>125</v>
      </c>
      <c r="C260" s="14" t="s">
        <v>1</v>
      </c>
      <c r="D260" s="14" t="s">
        <v>66</v>
      </c>
      <c r="E260" s="14">
        <v>200</v>
      </c>
      <c r="F260" s="14">
        <v>184</v>
      </c>
      <c r="G260" s="14">
        <v>2900</v>
      </c>
      <c r="H260" s="14" t="s">
        <v>2</v>
      </c>
      <c r="I260" s="16">
        <v>4272</v>
      </c>
      <c r="J260" s="16">
        <v>3496</v>
      </c>
      <c r="K260" s="16">
        <v>2758</v>
      </c>
      <c r="L260" s="15" t="s">
        <v>14</v>
      </c>
      <c r="M260" s="15" t="str">
        <f>_xlfn.CONCAT(Таблица1[[#This Row],[ADSK_Код изделия'#'#OTHER'#'#]],", Л, ",Таблица1[[#This Row],[Встроенный термоклапан]])</f>
        <v xml:space="preserve"> НКПОН 05-10.290, Л, T0</v>
      </c>
      <c r="N26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длина=2900 мм, глубина=184 мм</v>
      </c>
      <c r="O260" s="14">
        <v>50</v>
      </c>
      <c r="P260" s="17" t="s">
        <v>3</v>
      </c>
      <c r="Q260" s="18">
        <v>0</v>
      </c>
      <c r="R260" s="19" t="s">
        <v>126</v>
      </c>
      <c r="S260" s="14">
        <v>0</v>
      </c>
    </row>
    <row r="261" spans="1:19" s="1" customFormat="1" ht="15" customHeight="1" x14ac:dyDescent="0.25">
      <c r="A261" s="14" t="str">
        <f t="shared" si="6"/>
        <v>Коралл,  НКПОН 05-10.300 с просечной решеткой</v>
      </c>
      <c r="B261" s="22" t="s">
        <v>125</v>
      </c>
      <c r="C261" s="14" t="s">
        <v>1</v>
      </c>
      <c r="D261" s="14" t="s">
        <v>67</v>
      </c>
      <c r="E261" s="14">
        <v>200</v>
      </c>
      <c r="F261" s="14">
        <v>184</v>
      </c>
      <c r="G261" s="14">
        <v>3000</v>
      </c>
      <c r="H261" s="14" t="s">
        <v>2</v>
      </c>
      <c r="I261" s="16">
        <v>4431</v>
      </c>
      <c r="J261" s="16">
        <v>3627</v>
      </c>
      <c r="K261" s="16">
        <v>2861</v>
      </c>
      <c r="L261" s="15" t="s">
        <v>14</v>
      </c>
      <c r="M261" s="15" t="str">
        <f>_xlfn.CONCAT(Таблица1[[#This Row],[ADSK_Код изделия'#'#OTHER'#'#]],", Л, ",Таблица1[[#This Row],[Встроенный термоклапан]])</f>
        <v xml:space="preserve"> НКПОН 05-10.300, Л, T0</v>
      </c>
      <c r="N26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длина=3000 мм, глубина=184 мм</v>
      </c>
      <c r="O261" s="14">
        <v>50</v>
      </c>
      <c r="P261" s="17" t="s">
        <v>3</v>
      </c>
      <c r="Q261" s="18">
        <v>0</v>
      </c>
      <c r="R261" s="19" t="s">
        <v>126</v>
      </c>
      <c r="S261" s="14">
        <v>0</v>
      </c>
    </row>
    <row r="262" spans="1:19" s="2" customFormat="1" ht="15" customHeight="1" x14ac:dyDescent="0.25">
      <c r="A262" s="14" t="str">
        <f t="shared" si="6"/>
        <v>Коралл,  НКПОН 10-15.50 с просечной решеткой</v>
      </c>
      <c r="B262" s="22" t="s">
        <v>125</v>
      </c>
      <c r="C262" s="20" t="s">
        <v>1</v>
      </c>
      <c r="D262" s="20" t="s">
        <v>68</v>
      </c>
      <c r="E262" s="20">
        <v>250</v>
      </c>
      <c r="F262" s="14">
        <v>184</v>
      </c>
      <c r="G262" s="20">
        <v>500</v>
      </c>
      <c r="H262" s="20" t="s">
        <v>2</v>
      </c>
      <c r="I262" s="26">
        <v>537</v>
      </c>
      <c r="J262" s="26">
        <v>440</v>
      </c>
      <c r="K262" s="16">
        <v>347</v>
      </c>
      <c r="L262" s="15" t="s">
        <v>14</v>
      </c>
      <c r="M262" s="15" t="str">
        <f>_xlfn.CONCAT(Таблица1[[#This Row],[ADSK_Код изделия'#'#OTHER'#'#]],", Л, ",Таблица1[[#This Row],[Встроенный термоклапан]])</f>
        <v xml:space="preserve"> НКПОН 10-15.50, Л, T0</v>
      </c>
      <c r="N26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глубина=184 мм</v>
      </c>
      <c r="O262" s="14">
        <v>50</v>
      </c>
      <c r="P262" s="21" t="s">
        <v>3</v>
      </c>
      <c r="Q262" s="18">
        <v>0</v>
      </c>
      <c r="R262" s="19" t="s">
        <v>126</v>
      </c>
      <c r="S262" s="14">
        <v>0</v>
      </c>
    </row>
    <row r="263" spans="1:19" s="1" customFormat="1" ht="15" customHeight="1" x14ac:dyDescent="0.25">
      <c r="A263" s="14" t="str">
        <f t="shared" si="6"/>
        <v>Коралл,  НКПОН 10-15.60 с просечной решеткой</v>
      </c>
      <c r="B263" s="22" t="s">
        <v>125</v>
      </c>
      <c r="C263" s="14" t="s">
        <v>1</v>
      </c>
      <c r="D263" s="14" t="s">
        <v>69</v>
      </c>
      <c r="E263" s="14">
        <v>250</v>
      </c>
      <c r="F263" s="14">
        <v>184</v>
      </c>
      <c r="G263" s="14">
        <v>600</v>
      </c>
      <c r="H263" s="14" t="s">
        <v>2</v>
      </c>
      <c r="I263" s="16">
        <v>729</v>
      </c>
      <c r="J263" s="16">
        <v>596</v>
      </c>
      <c r="K263" s="16">
        <v>471</v>
      </c>
      <c r="L263" s="15" t="s">
        <v>14</v>
      </c>
      <c r="M263" s="15" t="str">
        <f>_xlfn.CONCAT(Таблица1[[#This Row],[ADSK_Код изделия'#'#OTHER'#'#]],", Л, ",Таблица1[[#This Row],[Встроенный термоклапан]])</f>
        <v xml:space="preserve"> НКПОН 10-15.60, Л, T0</v>
      </c>
      <c r="N26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глубина=184 мм</v>
      </c>
      <c r="O263" s="14">
        <v>50</v>
      </c>
      <c r="P263" s="17" t="s">
        <v>3</v>
      </c>
      <c r="Q263" s="18">
        <v>0</v>
      </c>
      <c r="R263" s="19" t="s">
        <v>126</v>
      </c>
      <c r="S263" s="14">
        <v>0</v>
      </c>
    </row>
    <row r="264" spans="1:19" s="1" customFormat="1" ht="15" customHeight="1" x14ac:dyDescent="0.25">
      <c r="A264" s="14" t="str">
        <f t="shared" si="6"/>
        <v>Коралл,  НКПОН 10-15.70 с просечной решеткой</v>
      </c>
      <c r="B264" s="22" t="s">
        <v>125</v>
      </c>
      <c r="C264" s="14" t="s">
        <v>1</v>
      </c>
      <c r="D264" s="14" t="s">
        <v>70</v>
      </c>
      <c r="E264" s="14">
        <v>250</v>
      </c>
      <c r="F264" s="14">
        <v>184</v>
      </c>
      <c r="G264" s="14">
        <v>700</v>
      </c>
      <c r="H264" s="14" t="s">
        <v>2</v>
      </c>
      <c r="I264" s="16">
        <v>921</v>
      </c>
      <c r="J264" s="16">
        <v>753</v>
      </c>
      <c r="K264" s="16">
        <v>594</v>
      </c>
      <c r="L264" s="15" t="s">
        <v>14</v>
      </c>
      <c r="M264" s="15" t="str">
        <f>_xlfn.CONCAT(Таблица1[[#This Row],[ADSK_Код изделия'#'#OTHER'#'#]],", Л, ",Таблица1[[#This Row],[Встроенный термоклапан]])</f>
        <v xml:space="preserve"> НКПОН 10-15.70, Л, T0</v>
      </c>
      <c r="N26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глубина=184 мм</v>
      </c>
      <c r="O264" s="14">
        <v>50</v>
      </c>
      <c r="P264" s="17" t="s">
        <v>3</v>
      </c>
      <c r="Q264" s="18">
        <v>0</v>
      </c>
      <c r="R264" s="19" t="s">
        <v>126</v>
      </c>
      <c r="S264" s="14">
        <v>0</v>
      </c>
    </row>
    <row r="265" spans="1:19" s="1" customFormat="1" ht="15" customHeight="1" x14ac:dyDescent="0.25">
      <c r="A265" s="14" t="str">
        <f t="shared" si="6"/>
        <v>Коралл,  НКПОН 10-15.80 с просечной решеткой</v>
      </c>
      <c r="B265" s="22" t="s">
        <v>125</v>
      </c>
      <c r="C265" s="14" t="s">
        <v>1</v>
      </c>
      <c r="D265" s="14" t="s">
        <v>71</v>
      </c>
      <c r="E265" s="14">
        <v>250</v>
      </c>
      <c r="F265" s="14">
        <v>184</v>
      </c>
      <c r="G265" s="14">
        <v>800</v>
      </c>
      <c r="H265" s="14" t="s">
        <v>2</v>
      </c>
      <c r="I265" s="16">
        <v>1112</v>
      </c>
      <c r="J265" s="16">
        <v>910</v>
      </c>
      <c r="K265" s="16">
        <v>718</v>
      </c>
      <c r="L265" s="15" t="s">
        <v>14</v>
      </c>
      <c r="M265" s="15" t="str">
        <f>_xlfn.CONCAT(Таблица1[[#This Row],[ADSK_Код изделия'#'#OTHER'#'#]],", Л, ",Таблица1[[#This Row],[Встроенный термоклапан]])</f>
        <v xml:space="preserve"> НКПОН 10-15.80, Л, T0</v>
      </c>
      <c r="N26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глубина=184 мм</v>
      </c>
      <c r="O265" s="14">
        <v>50</v>
      </c>
      <c r="P265" s="17" t="s">
        <v>3</v>
      </c>
      <c r="Q265" s="18">
        <v>0</v>
      </c>
      <c r="R265" s="19" t="s">
        <v>126</v>
      </c>
      <c r="S265" s="14">
        <v>0</v>
      </c>
    </row>
    <row r="266" spans="1:19" s="1" customFormat="1" ht="15" customHeight="1" x14ac:dyDescent="0.25">
      <c r="A266" s="14" t="str">
        <f t="shared" si="6"/>
        <v>Коралл,  НКПОН 10-15.90 с просечной решеткой</v>
      </c>
      <c r="B266" s="22" t="s">
        <v>125</v>
      </c>
      <c r="C266" s="14" t="s">
        <v>1</v>
      </c>
      <c r="D266" s="14" t="s">
        <v>72</v>
      </c>
      <c r="E266" s="14">
        <v>250</v>
      </c>
      <c r="F266" s="14">
        <v>184</v>
      </c>
      <c r="G266" s="14">
        <v>900</v>
      </c>
      <c r="H266" s="14" t="s">
        <v>2</v>
      </c>
      <c r="I266" s="16">
        <v>1304</v>
      </c>
      <c r="J266" s="16">
        <v>1067</v>
      </c>
      <c r="K266" s="16">
        <v>842</v>
      </c>
      <c r="L266" s="15" t="s">
        <v>14</v>
      </c>
      <c r="M266" s="15" t="str">
        <f>_xlfn.CONCAT(Таблица1[[#This Row],[ADSK_Код изделия'#'#OTHER'#'#]],", Л, ",Таблица1[[#This Row],[Встроенный термоклапан]])</f>
        <v xml:space="preserve"> НКПОН 10-15.90, Л, T0</v>
      </c>
      <c r="N26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глубина=184 мм</v>
      </c>
      <c r="O266" s="14">
        <v>50</v>
      </c>
      <c r="P266" s="17" t="s">
        <v>3</v>
      </c>
      <c r="Q266" s="18">
        <v>0</v>
      </c>
      <c r="R266" s="19" t="s">
        <v>126</v>
      </c>
      <c r="S266" s="14">
        <v>0</v>
      </c>
    </row>
    <row r="267" spans="1:19" s="1" customFormat="1" ht="15" customHeight="1" x14ac:dyDescent="0.25">
      <c r="A267" s="14" t="str">
        <f t="shared" si="6"/>
        <v>Коралл,  НКПОН 10-15.100 с просечной решеткой</v>
      </c>
      <c r="B267" s="22" t="s">
        <v>125</v>
      </c>
      <c r="C267" s="14" t="s">
        <v>1</v>
      </c>
      <c r="D267" s="14" t="s">
        <v>73</v>
      </c>
      <c r="E267" s="14">
        <v>250</v>
      </c>
      <c r="F267" s="14">
        <v>184</v>
      </c>
      <c r="G267" s="14">
        <v>1000</v>
      </c>
      <c r="H267" s="14" t="s">
        <v>2</v>
      </c>
      <c r="I267" s="16">
        <v>1496</v>
      </c>
      <c r="J267" s="16">
        <v>1224</v>
      </c>
      <c r="K267" s="16">
        <v>966</v>
      </c>
      <c r="L267" s="15" t="s">
        <v>14</v>
      </c>
      <c r="M267" s="15" t="str">
        <f>_xlfn.CONCAT(Таблица1[[#This Row],[ADSK_Код изделия'#'#OTHER'#'#]],", Л, ",Таблица1[[#This Row],[Встроенный термоклапан]])</f>
        <v xml:space="preserve"> НКПОН 10-15.100, Л, T0</v>
      </c>
      <c r="N26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глубина=184 мм</v>
      </c>
      <c r="O267" s="14">
        <v>50</v>
      </c>
      <c r="P267" s="17" t="s">
        <v>3</v>
      </c>
      <c r="Q267" s="18">
        <v>0</v>
      </c>
      <c r="R267" s="19" t="s">
        <v>126</v>
      </c>
      <c r="S267" s="14">
        <v>0</v>
      </c>
    </row>
    <row r="268" spans="1:19" s="1" customFormat="1" ht="15" customHeight="1" x14ac:dyDescent="0.25">
      <c r="A268" s="14" t="str">
        <f t="shared" si="6"/>
        <v>Коралл,  НКПОН 10-15.110 с просечной решеткой</v>
      </c>
      <c r="B268" s="22" t="s">
        <v>125</v>
      </c>
      <c r="C268" s="14" t="s">
        <v>1</v>
      </c>
      <c r="D268" s="14" t="s">
        <v>74</v>
      </c>
      <c r="E268" s="14">
        <v>250</v>
      </c>
      <c r="F268" s="14">
        <v>184</v>
      </c>
      <c r="G268" s="14">
        <v>1100</v>
      </c>
      <c r="H268" s="14" t="s">
        <v>2</v>
      </c>
      <c r="I268" s="16">
        <v>1688</v>
      </c>
      <c r="J268" s="16">
        <v>1381</v>
      </c>
      <c r="K268" s="16">
        <v>1090</v>
      </c>
      <c r="L268" s="15" t="s">
        <v>14</v>
      </c>
      <c r="M268" s="15" t="str">
        <f>_xlfn.CONCAT(Таблица1[[#This Row],[ADSK_Код изделия'#'#OTHER'#'#]],", Л, ",Таблица1[[#This Row],[Встроенный термоклапан]])</f>
        <v xml:space="preserve"> НКПОН 10-15.110, Л, T0</v>
      </c>
      <c r="N26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глубина=184 мм</v>
      </c>
      <c r="O268" s="14">
        <v>50</v>
      </c>
      <c r="P268" s="17" t="s">
        <v>3</v>
      </c>
      <c r="Q268" s="18">
        <v>0</v>
      </c>
      <c r="R268" s="19" t="s">
        <v>126</v>
      </c>
      <c r="S268" s="14">
        <v>0</v>
      </c>
    </row>
    <row r="269" spans="1:19" s="1" customFormat="1" ht="15" customHeight="1" x14ac:dyDescent="0.25">
      <c r="A269" s="14" t="str">
        <f t="shared" si="6"/>
        <v>Коралл,  НКПОН 10-15.120 с просечной решеткой</v>
      </c>
      <c r="B269" s="22" t="s">
        <v>125</v>
      </c>
      <c r="C269" s="14" t="s">
        <v>1</v>
      </c>
      <c r="D269" s="14" t="s">
        <v>75</v>
      </c>
      <c r="E269" s="14">
        <v>250</v>
      </c>
      <c r="F269" s="14">
        <v>184</v>
      </c>
      <c r="G269" s="14">
        <v>1250</v>
      </c>
      <c r="H269" s="14" t="s">
        <v>2</v>
      </c>
      <c r="I269" s="16">
        <v>1880</v>
      </c>
      <c r="J269" s="16">
        <v>1538</v>
      </c>
      <c r="K269" s="16">
        <v>1214</v>
      </c>
      <c r="L269" s="15" t="s">
        <v>14</v>
      </c>
      <c r="M269" s="15" t="str">
        <f>_xlfn.CONCAT(Таблица1[[#This Row],[ADSK_Код изделия'#'#OTHER'#'#]],", Л, ",Таблица1[[#This Row],[Встроенный термоклапан]])</f>
        <v xml:space="preserve"> НКПОН 10-15.120, Л, T0</v>
      </c>
      <c r="N26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длина=1250 мм, глубина=184 мм</v>
      </c>
      <c r="O269" s="14">
        <v>50</v>
      </c>
      <c r="P269" s="17" t="s">
        <v>3</v>
      </c>
      <c r="Q269" s="18">
        <v>0</v>
      </c>
      <c r="R269" s="19" t="s">
        <v>126</v>
      </c>
      <c r="S269" s="14">
        <v>0</v>
      </c>
    </row>
    <row r="270" spans="1:19" s="1" customFormat="1" ht="15" customHeight="1" x14ac:dyDescent="0.25">
      <c r="A270" s="14" t="str">
        <f t="shared" si="6"/>
        <v>Коралл,  НКПОН 10-15.130 с просечной решеткой</v>
      </c>
      <c r="B270" s="22" t="s">
        <v>125</v>
      </c>
      <c r="C270" s="14" t="s">
        <v>1</v>
      </c>
      <c r="D270" s="14" t="s">
        <v>76</v>
      </c>
      <c r="E270" s="14">
        <v>250</v>
      </c>
      <c r="F270" s="14">
        <v>184</v>
      </c>
      <c r="G270" s="14">
        <v>1300</v>
      </c>
      <c r="H270" s="14" t="s">
        <v>2</v>
      </c>
      <c r="I270" s="16">
        <v>2071</v>
      </c>
      <c r="J270" s="16">
        <v>1695</v>
      </c>
      <c r="K270" s="16">
        <v>1338</v>
      </c>
      <c r="L270" s="15" t="s">
        <v>14</v>
      </c>
      <c r="M270" s="15" t="str">
        <f>_xlfn.CONCAT(Таблица1[[#This Row],[ADSK_Код изделия'#'#OTHER'#'#]],", Л, ",Таблица1[[#This Row],[Встроенный термоклапан]])</f>
        <v xml:space="preserve"> НКПОН 10-15.130, Л, T0</v>
      </c>
      <c r="N27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глубина=184 мм</v>
      </c>
      <c r="O270" s="14">
        <v>50</v>
      </c>
      <c r="P270" s="17" t="s">
        <v>3</v>
      </c>
      <c r="Q270" s="18">
        <v>0</v>
      </c>
      <c r="R270" s="19" t="s">
        <v>126</v>
      </c>
      <c r="S270" s="14">
        <v>0</v>
      </c>
    </row>
    <row r="271" spans="1:19" s="1" customFormat="1" ht="15" customHeight="1" x14ac:dyDescent="0.25">
      <c r="A271" s="14" t="str">
        <f t="shared" si="6"/>
        <v>Коралл,  НКПОН 10-15.140 с просечной решеткой</v>
      </c>
      <c r="B271" s="22" t="s">
        <v>125</v>
      </c>
      <c r="C271" s="14" t="s">
        <v>1</v>
      </c>
      <c r="D271" s="14" t="s">
        <v>77</v>
      </c>
      <c r="E271" s="14">
        <v>250</v>
      </c>
      <c r="F271" s="14">
        <v>184</v>
      </c>
      <c r="G271" s="14">
        <v>1400</v>
      </c>
      <c r="H271" s="14" t="s">
        <v>2</v>
      </c>
      <c r="I271" s="16">
        <v>2263</v>
      </c>
      <c r="J271" s="16">
        <v>1852</v>
      </c>
      <c r="K271" s="16">
        <v>1461</v>
      </c>
      <c r="L271" s="15" t="s">
        <v>14</v>
      </c>
      <c r="M271" s="15" t="str">
        <f>_xlfn.CONCAT(Таблица1[[#This Row],[ADSK_Код изделия'#'#OTHER'#'#]],", Л, ",Таблица1[[#This Row],[Встроенный термоклапан]])</f>
        <v xml:space="preserve"> НКПОН 10-15.140, Л, T0</v>
      </c>
      <c r="N27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глубина=184 мм</v>
      </c>
      <c r="O271" s="14">
        <v>50</v>
      </c>
      <c r="P271" s="17" t="s">
        <v>3</v>
      </c>
      <c r="Q271" s="18">
        <v>0</v>
      </c>
      <c r="R271" s="19" t="s">
        <v>126</v>
      </c>
      <c r="S271" s="14">
        <v>0</v>
      </c>
    </row>
    <row r="272" spans="1:19" s="1" customFormat="1" ht="15" customHeight="1" x14ac:dyDescent="0.25">
      <c r="A272" s="14" t="str">
        <f t="shared" si="6"/>
        <v>Коралл,  НКПОН 10-15.150 с просечной решеткой</v>
      </c>
      <c r="B272" s="22" t="s">
        <v>125</v>
      </c>
      <c r="C272" s="14" t="s">
        <v>1</v>
      </c>
      <c r="D272" s="14" t="s">
        <v>78</v>
      </c>
      <c r="E272" s="14">
        <v>250</v>
      </c>
      <c r="F272" s="14">
        <v>184</v>
      </c>
      <c r="G272" s="14">
        <v>1500</v>
      </c>
      <c r="H272" s="14" t="s">
        <v>2</v>
      </c>
      <c r="I272" s="16">
        <v>2455</v>
      </c>
      <c r="J272" s="16">
        <v>2009</v>
      </c>
      <c r="K272" s="16">
        <v>1585</v>
      </c>
      <c r="L272" s="15" t="s">
        <v>14</v>
      </c>
      <c r="M272" s="15" t="str">
        <f>_xlfn.CONCAT(Таблица1[[#This Row],[ADSK_Код изделия'#'#OTHER'#'#]],", Л, ",Таблица1[[#This Row],[Встроенный термоклапан]])</f>
        <v xml:space="preserve"> НКПОН 10-15.150, Л, T0</v>
      </c>
      <c r="N27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глубина=184 мм</v>
      </c>
      <c r="O272" s="14">
        <v>50</v>
      </c>
      <c r="P272" s="17" t="s">
        <v>3</v>
      </c>
      <c r="Q272" s="18">
        <v>0</v>
      </c>
      <c r="R272" s="19" t="s">
        <v>126</v>
      </c>
      <c r="S272" s="14">
        <v>0</v>
      </c>
    </row>
    <row r="273" spans="1:19" s="1" customFormat="1" ht="15" customHeight="1" x14ac:dyDescent="0.25">
      <c r="A273" s="14" t="str">
        <f t="shared" si="6"/>
        <v>Коралл,  НКПОН 10-15.160 с просечной решеткой</v>
      </c>
      <c r="B273" s="22" t="s">
        <v>125</v>
      </c>
      <c r="C273" s="14" t="s">
        <v>1</v>
      </c>
      <c r="D273" s="14" t="s">
        <v>79</v>
      </c>
      <c r="E273" s="14">
        <v>250</v>
      </c>
      <c r="F273" s="14">
        <v>184</v>
      </c>
      <c r="G273" s="14">
        <v>1600</v>
      </c>
      <c r="H273" s="14" t="s">
        <v>2</v>
      </c>
      <c r="I273" s="16">
        <v>2647</v>
      </c>
      <c r="J273" s="16">
        <v>2166</v>
      </c>
      <c r="K273" s="16">
        <v>1709</v>
      </c>
      <c r="L273" s="15" t="s">
        <v>14</v>
      </c>
      <c r="M273" s="15" t="str">
        <f>_xlfn.CONCAT(Таблица1[[#This Row],[ADSK_Код изделия'#'#OTHER'#'#]],", Л, ",Таблица1[[#This Row],[Встроенный термоклапан]])</f>
        <v xml:space="preserve"> НКПОН 10-15.160, Л, T0</v>
      </c>
      <c r="N27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глубина=184 мм</v>
      </c>
      <c r="O273" s="14">
        <v>50</v>
      </c>
      <c r="P273" s="17" t="s">
        <v>3</v>
      </c>
      <c r="Q273" s="18">
        <v>0</v>
      </c>
      <c r="R273" s="19" t="s">
        <v>126</v>
      </c>
      <c r="S273" s="14">
        <v>0</v>
      </c>
    </row>
    <row r="274" spans="1:19" s="1" customFormat="1" ht="15" customHeight="1" x14ac:dyDescent="0.25">
      <c r="A274" s="14" t="str">
        <f t="shared" si="6"/>
        <v>Коралл,  НКПОН 10-15.170 с просечной решеткой</v>
      </c>
      <c r="B274" s="22" t="s">
        <v>125</v>
      </c>
      <c r="C274" s="14" t="s">
        <v>1</v>
      </c>
      <c r="D274" s="14" t="s">
        <v>80</v>
      </c>
      <c r="E274" s="14">
        <v>250</v>
      </c>
      <c r="F274" s="14">
        <v>184</v>
      </c>
      <c r="G274" s="14">
        <v>1700</v>
      </c>
      <c r="H274" s="14" t="s">
        <v>2</v>
      </c>
      <c r="I274" s="16">
        <v>2839</v>
      </c>
      <c r="J274" s="16">
        <v>2323</v>
      </c>
      <c r="K274" s="16">
        <v>1833</v>
      </c>
      <c r="L274" s="15" t="s">
        <v>14</v>
      </c>
      <c r="M274" s="15" t="str">
        <f>_xlfn.CONCAT(Таблица1[[#This Row],[ADSK_Код изделия'#'#OTHER'#'#]],", Л, ",Таблица1[[#This Row],[Встроенный термоклапан]])</f>
        <v xml:space="preserve"> НКПОН 10-15.170, Л, T0</v>
      </c>
      <c r="N27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глубина=184 мм</v>
      </c>
      <c r="O274" s="14">
        <v>50</v>
      </c>
      <c r="P274" s="17" t="s">
        <v>3</v>
      </c>
      <c r="Q274" s="18">
        <v>0</v>
      </c>
      <c r="R274" s="19" t="s">
        <v>126</v>
      </c>
      <c r="S274" s="14">
        <v>0</v>
      </c>
    </row>
    <row r="275" spans="1:19" s="1" customFormat="1" ht="15" customHeight="1" x14ac:dyDescent="0.25">
      <c r="A275" s="14" t="str">
        <f t="shared" ref="A275:A313" si="7">CONCATENATE(C275,", ",D275)&amp;" с просечной решеткой"</f>
        <v>Коралл,  НКПОН 10-15.180 с просечной решеткой</v>
      </c>
      <c r="B275" s="22" t="s">
        <v>125</v>
      </c>
      <c r="C275" s="14" t="s">
        <v>1</v>
      </c>
      <c r="D275" s="14" t="s">
        <v>81</v>
      </c>
      <c r="E275" s="14">
        <v>250</v>
      </c>
      <c r="F275" s="14">
        <v>184</v>
      </c>
      <c r="G275" s="14">
        <v>1800</v>
      </c>
      <c r="H275" s="14" t="s">
        <v>2</v>
      </c>
      <c r="I275" s="16">
        <v>3030</v>
      </c>
      <c r="J275" s="16">
        <v>2480</v>
      </c>
      <c r="K275" s="16">
        <v>1957</v>
      </c>
      <c r="L275" s="15" t="s">
        <v>14</v>
      </c>
      <c r="M275" s="15" t="str">
        <f>_xlfn.CONCAT(Таблица1[[#This Row],[ADSK_Код изделия'#'#OTHER'#'#]],", Л, ",Таблица1[[#This Row],[Встроенный термоклапан]])</f>
        <v xml:space="preserve"> НКПОН 10-15.180, Л, T0</v>
      </c>
      <c r="N27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глубина=184 мм</v>
      </c>
      <c r="O275" s="14">
        <v>50</v>
      </c>
      <c r="P275" s="17" t="s">
        <v>3</v>
      </c>
      <c r="Q275" s="18">
        <v>0</v>
      </c>
      <c r="R275" s="19" t="s">
        <v>126</v>
      </c>
      <c r="S275" s="14">
        <v>0</v>
      </c>
    </row>
    <row r="276" spans="1:19" s="1" customFormat="1" ht="15" customHeight="1" x14ac:dyDescent="0.25">
      <c r="A276" s="14" t="str">
        <f t="shared" si="7"/>
        <v>Коралл,  НКПОН 10-15.190 с просечной решеткой</v>
      </c>
      <c r="B276" s="22" t="s">
        <v>125</v>
      </c>
      <c r="C276" s="14" t="s">
        <v>1</v>
      </c>
      <c r="D276" s="14" t="s">
        <v>82</v>
      </c>
      <c r="E276" s="14">
        <v>250</v>
      </c>
      <c r="F276" s="14">
        <v>184</v>
      </c>
      <c r="G276" s="14">
        <v>1900</v>
      </c>
      <c r="H276" s="14" t="s">
        <v>2</v>
      </c>
      <c r="I276" s="16">
        <v>3222</v>
      </c>
      <c r="J276" s="16">
        <v>2637</v>
      </c>
      <c r="K276" s="16">
        <v>2081</v>
      </c>
      <c r="L276" s="15" t="s">
        <v>14</v>
      </c>
      <c r="M276" s="15" t="str">
        <f>_xlfn.CONCAT(Таблица1[[#This Row],[ADSK_Код изделия'#'#OTHER'#'#]],", Л, ",Таблица1[[#This Row],[Встроенный термоклапан]])</f>
        <v xml:space="preserve"> НКПОН 10-15.190, Л, T0</v>
      </c>
      <c r="N27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глубина=184 мм</v>
      </c>
      <c r="O276" s="14">
        <v>50</v>
      </c>
      <c r="P276" s="17" t="s">
        <v>3</v>
      </c>
      <c r="Q276" s="18">
        <v>0</v>
      </c>
      <c r="R276" s="19" t="s">
        <v>126</v>
      </c>
      <c r="S276" s="14">
        <v>0</v>
      </c>
    </row>
    <row r="277" spans="1:19" s="1" customFormat="1" ht="15" customHeight="1" x14ac:dyDescent="0.25">
      <c r="A277" s="14" t="str">
        <f t="shared" si="7"/>
        <v>Коралл,  НКПОН 10-15.200 с просечной решеткой</v>
      </c>
      <c r="B277" s="22" t="s">
        <v>125</v>
      </c>
      <c r="C277" s="14" t="s">
        <v>1</v>
      </c>
      <c r="D277" s="14" t="s">
        <v>83</v>
      </c>
      <c r="E277" s="14">
        <v>250</v>
      </c>
      <c r="F277" s="14">
        <v>184</v>
      </c>
      <c r="G277" s="14">
        <v>2000</v>
      </c>
      <c r="H277" s="14" t="s">
        <v>2</v>
      </c>
      <c r="I277" s="16">
        <v>3414</v>
      </c>
      <c r="J277" s="16">
        <v>2794</v>
      </c>
      <c r="K277" s="16">
        <v>2204</v>
      </c>
      <c r="L277" s="15" t="s">
        <v>14</v>
      </c>
      <c r="M277" s="15" t="str">
        <f>_xlfn.CONCAT(Таблица1[[#This Row],[ADSK_Код изделия'#'#OTHER'#'#]],", Л, ",Таблица1[[#This Row],[Встроенный термоклапан]])</f>
        <v xml:space="preserve"> НКПОН 10-15.200, Л, T0</v>
      </c>
      <c r="N27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глубина=184 мм</v>
      </c>
      <c r="O277" s="14">
        <v>50</v>
      </c>
      <c r="P277" s="17" t="s">
        <v>3</v>
      </c>
      <c r="Q277" s="18">
        <v>0</v>
      </c>
      <c r="R277" s="19" t="s">
        <v>126</v>
      </c>
      <c r="S277" s="14">
        <v>0</v>
      </c>
    </row>
    <row r="278" spans="1:19" s="1" customFormat="1" ht="15" customHeight="1" x14ac:dyDescent="0.25">
      <c r="A278" s="14" t="str">
        <f t="shared" si="7"/>
        <v>Коралл,  НКПОН 10-15.210 с просечной решеткой</v>
      </c>
      <c r="B278" s="22" t="s">
        <v>125</v>
      </c>
      <c r="C278" s="14" t="s">
        <v>1</v>
      </c>
      <c r="D278" s="14" t="s">
        <v>84</v>
      </c>
      <c r="E278" s="14">
        <v>250</v>
      </c>
      <c r="F278" s="14">
        <v>184</v>
      </c>
      <c r="G278" s="14">
        <v>2100</v>
      </c>
      <c r="H278" s="14" t="s">
        <v>2</v>
      </c>
      <c r="I278" s="16">
        <v>3606</v>
      </c>
      <c r="J278" s="16">
        <v>2951</v>
      </c>
      <c r="K278" s="16">
        <v>2328</v>
      </c>
      <c r="L278" s="15" t="s">
        <v>14</v>
      </c>
      <c r="M278" s="15" t="str">
        <f>_xlfn.CONCAT(Таблица1[[#This Row],[ADSK_Код изделия'#'#OTHER'#'#]],", Л, ",Таблица1[[#This Row],[Встроенный термоклапан]])</f>
        <v xml:space="preserve"> НКПОН 10-15.210, Л, T0</v>
      </c>
      <c r="N27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глубина=184 мм</v>
      </c>
      <c r="O278" s="14">
        <v>50</v>
      </c>
      <c r="P278" s="17" t="s">
        <v>3</v>
      </c>
      <c r="Q278" s="18">
        <v>0</v>
      </c>
      <c r="R278" s="19" t="s">
        <v>126</v>
      </c>
      <c r="S278" s="14">
        <v>0</v>
      </c>
    </row>
    <row r="279" spans="1:19" s="1" customFormat="1" ht="15" customHeight="1" x14ac:dyDescent="0.25">
      <c r="A279" s="14" t="str">
        <f t="shared" si="7"/>
        <v>Коралл,  НКПОН 10-15.220 с просечной решеткой</v>
      </c>
      <c r="B279" s="22" t="s">
        <v>125</v>
      </c>
      <c r="C279" s="14" t="s">
        <v>1</v>
      </c>
      <c r="D279" s="14" t="s">
        <v>85</v>
      </c>
      <c r="E279" s="14">
        <v>250</v>
      </c>
      <c r="F279" s="14">
        <v>184</v>
      </c>
      <c r="G279" s="14">
        <v>2250</v>
      </c>
      <c r="H279" s="14" t="s">
        <v>2</v>
      </c>
      <c r="I279" s="16">
        <v>3798</v>
      </c>
      <c r="J279" s="16">
        <v>3108</v>
      </c>
      <c r="K279" s="16">
        <v>2452</v>
      </c>
      <c r="L279" s="15" t="s">
        <v>14</v>
      </c>
      <c r="M279" s="15" t="str">
        <f>_xlfn.CONCAT(Таблица1[[#This Row],[ADSK_Код изделия'#'#OTHER'#'#]],", Л, ",Таблица1[[#This Row],[Встроенный термоклапан]])</f>
        <v xml:space="preserve"> НКПОН 10-15.220, Л, T0</v>
      </c>
      <c r="N27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длина=2250 мм, глубина=184 мм</v>
      </c>
      <c r="O279" s="14">
        <v>50</v>
      </c>
      <c r="P279" s="17" t="s">
        <v>3</v>
      </c>
      <c r="Q279" s="18">
        <v>0</v>
      </c>
      <c r="R279" s="19" t="s">
        <v>126</v>
      </c>
      <c r="S279" s="14">
        <v>0</v>
      </c>
    </row>
    <row r="280" spans="1:19" s="1" customFormat="1" ht="15" customHeight="1" x14ac:dyDescent="0.25">
      <c r="A280" s="14" t="str">
        <f t="shared" si="7"/>
        <v>Коралл,  НКПОН 10-15.230 с просечной решеткой</v>
      </c>
      <c r="B280" s="22" t="s">
        <v>125</v>
      </c>
      <c r="C280" s="14" t="s">
        <v>1</v>
      </c>
      <c r="D280" s="14" t="s">
        <v>86</v>
      </c>
      <c r="E280" s="14">
        <v>250</v>
      </c>
      <c r="F280" s="14">
        <v>184</v>
      </c>
      <c r="G280" s="14">
        <v>2300</v>
      </c>
      <c r="H280" s="14" t="s">
        <v>2</v>
      </c>
      <c r="I280" s="16">
        <v>3989</v>
      </c>
      <c r="J280" s="16">
        <v>3265</v>
      </c>
      <c r="K280" s="16">
        <v>2576</v>
      </c>
      <c r="L280" s="15" t="s">
        <v>14</v>
      </c>
      <c r="M280" s="15" t="str">
        <f>_xlfn.CONCAT(Таблица1[[#This Row],[ADSK_Код изделия'#'#OTHER'#'#]],", Л, ",Таблица1[[#This Row],[Встроенный термоклапан]])</f>
        <v xml:space="preserve"> НКПОН 10-15.230, Л, T0</v>
      </c>
      <c r="N28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глубина=184 мм</v>
      </c>
      <c r="O280" s="14">
        <v>50</v>
      </c>
      <c r="P280" s="17" t="s">
        <v>3</v>
      </c>
      <c r="Q280" s="18">
        <v>0</v>
      </c>
      <c r="R280" s="19" t="s">
        <v>126</v>
      </c>
      <c r="S280" s="14">
        <v>0</v>
      </c>
    </row>
    <row r="281" spans="1:19" s="1" customFormat="1" ht="15" customHeight="1" x14ac:dyDescent="0.25">
      <c r="A281" s="14" t="str">
        <f t="shared" si="7"/>
        <v>Коралл,  НКПОН 10-15.240 с просечной решеткой</v>
      </c>
      <c r="B281" s="22" t="s">
        <v>125</v>
      </c>
      <c r="C281" s="14" t="s">
        <v>1</v>
      </c>
      <c r="D281" s="14" t="s">
        <v>87</v>
      </c>
      <c r="E281" s="14">
        <v>250</v>
      </c>
      <c r="F281" s="14">
        <v>184</v>
      </c>
      <c r="G281" s="14">
        <v>2400</v>
      </c>
      <c r="H281" s="14" t="s">
        <v>2</v>
      </c>
      <c r="I281" s="16">
        <v>4181</v>
      </c>
      <c r="J281" s="16">
        <v>3422</v>
      </c>
      <c r="K281" s="16">
        <v>2700</v>
      </c>
      <c r="L281" s="15" t="s">
        <v>14</v>
      </c>
      <c r="M281" s="15" t="str">
        <f>_xlfn.CONCAT(Таблица1[[#This Row],[ADSK_Код изделия'#'#OTHER'#'#]],", Л, ",Таблица1[[#This Row],[Встроенный термоклапан]])</f>
        <v xml:space="preserve"> НКПОН 10-15.240, Л, T0</v>
      </c>
      <c r="N28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глубина=184 мм</v>
      </c>
      <c r="O281" s="14">
        <v>50</v>
      </c>
      <c r="P281" s="17" t="s">
        <v>3</v>
      </c>
      <c r="Q281" s="18">
        <v>0</v>
      </c>
      <c r="R281" s="19" t="s">
        <v>126</v>
      </c>
      <c r="S281" s="14">
        <v>0</v>
      </c>
    </row>
    <row r="282" spans="1:19" s="1" customFormat="1" ht="15" customHeight="1" x14ac:dyDescent="0.25">
      <c r="A282" s="14" t="str">
        <f t="shared" si="7"/>
        <v>Коралл,  НКПОН 10-15.250 с просечной решеткой</v>
      </c>
      <c r="B282" s="22" t="s">
        <v>125</v>
      </c>
      <c r="C282" s="14" t="s">
        <v>1</v>
      </c>
      <c r="D282" s="14" t="s">
        <v>88</v>
      </c>
      <c r="E282" s="14">
        <v>250</v>
      </c>
      <c r="F282" s="14">
        <v>184</v>
      </c>
      <c r="G282" s="14">
        <v>2500</v>
      </c>
      <c r="H282" s="14" t="s">
        <v>2</v>
      </c>
      <c r="I282" s="16">
        <v>4373</v>
      </c>
      <c r="J282" s="16">
        <v>3579</v>
      </c>
      <c r="K282" s="16">
        <v>2824</v>
      </c>
      <c r="L282" s="15" t="s">
        <v>14</v>
      </c>
      <c r="M282" s="15" t="str">
        <f>_xlfn.CONCAT(Таблица1[[#This Row],[ADSK_Код изделия'#'#OTHER'#'#]],", Л, ",Таблица1[[#This Row],[Встроенный термоклапан]])</f>
        <v xml:space="preserve"> НКПОН 10-15.250, Л, T0</v>
      </c>
      <c r="N28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глубина=184 мм</v>
      </c>
      <c r="O282" s="14">
        <v>50</v>
      </c>
      <c r="P282" s="17" t="s">
        <v>3</v>
      </c>
      <c r="Q282" s="18">
        <v>0</v>
      </c>
      <c r="R282" s="19" t="s">
        <v>126</v>
      </c>
      <c r="S282" s="14">
        <v>0</v>
      </c>
    </row>
    <row r="283" spans="1:19" s="1" customFormat="1" ht="15" customHeight="1" x14ac:dyDescent="0.25">
      <c r="A283" s="14" t="str">
        <f t="shared" si="7"/>
        <v>Коралл,  НКПОН 10-15.260 с просечной решеткой</v>
      </c>
      <c r="B283" s="22" t="s">
        <v>125</v>
      </c>
      <c r="C283" s="14" t="s">
        <v>1</v>
      </c>
      <c r="D283" s="14" t="s">
        <v>89</v>
      </c>
      <c r="E283" s="14">
        <v>250</v>
      </c>
      <c r="F283" s="14">
        <v>184</v>
      </c>
      <c r="G283" s="14">
        <v>2600</v>
      </c>
      <c r="H283" s="14" t="s">
        <v>2</v>
      </c>
      <c r="I283" s="16">
        <v>4565</v>
      </c>
      <c r="J283" s="16">
        <v>3736</v>
      </c>
      <c r="K283" s="16">
        <v>2948</v>
      </c>
      <c r="L283" s="15" t="s">
        <v>14</v>
      </c>
      <c r="M283" s="15" t="str">
        <f>_xlfn.CONCAT(Таблица1[[#This Row],[ADSK_Код изделия'#'#OTHER'#'#]],", Л, ",Таблица1[[#This Row],[Встроенный термоклапан]])</f>
        <v xml:space="preserve"> НКПОН 10-15.260, Л, T0</v>
      </c>
      <c r="N28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глубина=184 мм</v>
      </c>
      <c r="O283" s="14">
        <v>50</v>
      </c>
      <c r="P283" s="17" t="s">
        <v>3</v>
      </c>
      <c r="Q283" s="18">
        <v>0</v>
      </c>
      <c r="R283" s="19" t="s">
        <v>126</v>
      </c>
      <c r="S283" s="14">
        <v>0</v>
      </c>
    </row>
    <row r="284" spans="1:19" s="1" customFormat="1" ht="15" customHeight="1" x14ac:dyDescent="0.25">
      <c r="A284" s="14" t="str">
        <f t="shared" si="7"/>
        <v>Коралл,  НКПОН 10-15.270 с просечной решеткой</v>
      </c>
      <c r="B284" s="22" t="s">
        <v>125</v>
      </c>
      <c r="C284" s="14" t="s">
        <v>1</v>
      </c>
      <c r="D284" s="14" t="s">
        <v>90</v>
      </c>
      <c r="E284" s="14">
        <v>250</v>
      </c>
      <c r="F284" s="14">
        <v>184</v>
      </c>
      <c r="G284" s="14">
        <v>2700</v>
      </c>
      <c r="H284" s="14" t="s">
        <v>2</v>
      </c>
      <c r="I284" s="16">
        <v>4757</v>
      </c>
      <c r="J284" s="16">
        <v>3893</v>
      </c>
      <c r="K284" s="16">
        <v>3071</v>
      </c>
      <c r="L284" s="15" t="s">
        <v>14</v>
      </c>
      <c r="M284" s="15" t="str">
        <f>_xlfn.CONCAT(Таблица1[[#This Row],[ADSK_Код изделия'#'#OTHER'#'#]],", Л, ",Таблица1[[#This Row],[Встроенный термоклапан]])</f>
        <v xml:space="preserve"> НКПОН 10-15.270, Л, T0</v>
      </c>
      <c r="N28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глубина=184 мм</v>
      </c>
      <c r="O284" s="14">
        <v>50</v>
      </c>
      <c r="P284" s="17" t="s">
        <v>3</v>
      </c>
      <c r="Q284" s="18">
        <v>0</v>
      </c>
      <c r="R284" s="19" t="s">
        <v>126</v>
      </c>
      <c r="S284" s="14">
        <v>0</v>
      </c>
    </row>
    <row r="285" spans="1:19" s="1" customFormat="1" ht="15" customHeight="1" x14ac:dyDescent="0.25">
      <c r="A285" s="14" t="str">
        <f t="shared" si="7"/>
        <v>Коралл,  НКПОН 10-15.280 с просечной решеткой</v>
      </c>
      <c r="B285" s="22" t="s">
        <v>125</v>
      </c>
      <c r="C285" s="14" t="s">
        <v>1</v>
      </c>
      <c r="D285" s="14" t="s">
        <v>91</v>
      </c>
      <c r="E285" s="14">
        <v>250</v>
      </c>
      <c r="F285" s="14">
        <v>184</v>
      </c>
      <c r="G285" s="14">
        <v>2800</v>
      </c>
      <c r="H285" s="14" t="s">
        <v>2</v>
      </c>
      <c r="I285" s="16">
        <v>4948</v>
      </c>
      <c r="J285" s="16">
        <v>4050</v>
      </c>
      <c r="K285" s="16">
        <v>3195</v>
      </c>
      <c r="L285" s="15" t="s">
        <v>14</v>
      </c>
      <c r="M285" s="15" t="str">
        <f>_xlfn.CONCAT(Таблица1[[#This Row],[ADSK_Код изделия'#'#OTHER'#'#]],", Л, ",Таблица1[[#This Row],[Встроенный термоклапан]])</f>
        <v xml:space="preserve"> НКПОН 10-15.280, Л, T0</v>
      </c>
      <c r="N28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глубина=184 мм</v>
      </c>
      <c r="O285" s="14">
        <v>50</v>
      </c>
      <c r="P285" s="17" t="s">
        <v>3</v>
      </c>
      <c r="Q285" s="18">
        <v>0</v>
      </c>
      <c r="R285" s="19" t="s">
        <v>126</v>
      </c>
      <c r="S285" s="14">
        <v>0</v>
      </c>
    </row>
    <row r="286" spans="1:19" s="1" customFormat="1" ht="15" customHeight="1" x14ac:dyDescent="0.25">
      <c r="A286" s="14" t="str">
        <f t="shared" si="7"/>
        <v>Коралл,  НКПОН 10-15.290 с просечной решеткой</v>
      </c>
      <c r="B286" s="22" t="s">
        <v>125</v>
      </c>
      <c r="C286" s="14" t="s">
        <v>1</v>
      </c>
      <c r="D286" s="14" t="s">
        <v>92</v>
      </c>
      <c r="E286" s="14">
        <v>250</v>
      </c>
      <c r="F286" s="14">
        <v>184</v>
      </c>
      <c r="G286" s="14">
        <v>2900</v>
      </c>
      <c r="H286" s="14" t="s">
        <v>2</v>
      </c>
      <c r="I286" s="16">
        <v>5140</v>
      </c>
      <c r="J286" s="16">
        <v>4207</v>
      </c>
      <c r="K286" s="16">
        <v>3319</v>
      </c>
      <c r="L286" s="15" t="s">
        <v>14</v>
      </c>
      <c r="M286" s="15" t="str">
        <f>_xlfn.CONCAT(Таблица1[[#This Row],[ADSK_Код изделия'#'#OTHER'#'#]],", Л, ",Таблица1[[#This Row],[Встроенный термоклапан]])</f>
        <v xml:space="preserve"> НКПОН 10-15.290, Л, T0</v>
      </c>
      <c r="N28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глубина=184 мм</v>
      </c>
      <c r="O286" s="14">
        <v>50</v>
      </c>
      <c r="P286" s="17" t="s">
        <v>3</v>
      </c>
      <c r="Q286" s="18">
        <v>0</v>
      </c>
      <c r="R286" s="19" t="s">
        <v>126</v>
      </c>
      <c r="S286" s="14">
        <v>0</v>
      </c>
    </row>
    <row r="287" spans="1:19" s="1" customFormat="1" ht="15" customHeight="1" x14ac:dyDescent="0.25">
      <c r="A287" s="14" t="str">
        <f t="shared" si="7"/>
        <v>Коралл,  НКПОН 10-15.300 с просечной решеткой</v>
      </c>
      <c r="B287" s="22" t="s">
        <v>125</v>
      </c>
      <c r="C287" s="14" t="s">
        <v>1</v>
      </c>
      <c r="D287" s="14" t="s">
        <v>93</v>
      </c>
      <c r="E287" s="14">
        <v>250</v>
      </c>
      <c r="F287" s="14">
        <v>184</v>
      </c>
      <c r="G287" s="14">
        <v>3000</v>
      </c>
      <c r="H287" s="14" t="s">
        <v>2</v>
      </c>
      <c r="I287" s="16">
        <v>5332</v>
      </c>
      <c r="J287" s="16">
        <v>4364</v>
      </c>
      <c r="K287" s="16">
        <v>3443</v>
      </c>
      <c r="L287" s="15" t="s">
        <v>14</v>
      </c>
      <c r="M287" s="15" t="str">
        <f>_xlfn.CONCAT(Таблица1[[#This Row],[ADSK_Код изделия'#'#OTHER'#'#]],", Л, ",Таблица1[[#This Row],[Встроенный термоклапан]])</f>
        <v xml:space="preserve"> НКПОН 10-15.300, Л, T0</v>
      </c>
      <c r="N28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глубина=184 мм</v>
      </c>
      <c r="O287" s="14">
        <v>50</v>
      </c>
      <c r="P287" s="17" t="s">
        <v>3</v>
      </c>
      <c r="Q287" s="18">
        <v>0</v>
      </c>
      <c r="R287" s="19" t="s">
        <v>126</v>
      </c>
      <c r="S287" s="14">
        <v>0</v>
      </c>
    </row>
    <row r="288" spans="1:19" s="2" customFormat="1" ht="15" customHeight="1" x14ac:dyDescent="0.25">
      <c r="A288" s="14" t="str">
        <f t="shared" si="7"/>
        <v>Коралл,  НКПОН 20-25.50 с просечной решеткой</v>
      </c>
      <c r="B288" s="22" t="s">
        <v>125</v>
      </c>
      <c r="C288" s="20" t="s">
        <v>1</v>
      </c>
      <c r="D288" s="20" t="s">
        <v>94</v>
      </c>
      <c r="E288" s="20">
        <v>350</v>
      </c>
      <c r="F288" s="14">
        <v>184</v>
      </c>
      <c r="G288" s="20">
        <v>500</v>
      </c>
      <c r="H288" s="20" t="s">
        <v>2</v>
      </c>
      <c r="I288" s="26">
        <v>700</v>
      </c>
      <c r="J288" s="16">
        <v>573</v>
      </c>
      <c r="K288" s="16">
        <v>452</v>
      </c>
      <c r="L288" s="15" t="s">
        <v>14</v>
      </c>
      <c r="M288" s="15" t="str">
        <f>_xlfn.CONCAT(Таблица1[[#This Row],[ADSK_Код изделия'#'#OTHER'#'#]],", Л, ",Таблица1[[#This Row],[Встроенный термоклапан]])</f>
        <v xml:space="preserve"> НКПОН 20-25.50, Л, T0</v>
      </c>
      <c r="N28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длина=500 мм, глубина=184 мм</v>
      </c>
      <c r="O288" s="14">
        <v>50</v>
      </c>
      <c r="P288" s="21" t="s">
        <v>3</v>
      </c>
      <c r="Q288" s="18">
        <v>0</v>
      </c>
      <c r="R288" s="19" t="s">
        <v>126</v>
      </c>
      <c r="S288" s="14">
        <v>0</v>
      </c>
    </row>
    <row r="289" spans="1:19" s="1" customFormat="1" ht="15" customHeight="1" x14ac:dyDescent="0.25">
      <c r="A289" s="14" t="str">
        <f t="shared" si="7"/>
        <v>Коралл,  НКПОН 20-25.60 с просечной решеткой</v>
      </c>
      <c r="B289" s="22" t="s">
        <v>125</v>
      </c>
      <c r="C289" s="14" t="s">
        <v>1</v>
      </c>
      <c r="D289" s="14" t="s">
        <v>95</v>
      </c>
      <c r="E289" s="14">
        <v>350</v>
      </c>
      <c r="F289" s="14">
        <v>184</v>
      </c>
      <c r="G289" s="14">
        <v>600</v>
      </c>
      <c r="H289" s="14" t="s">
        <v>2</v>
      </c>
      <c r="I289" s="16">
        <v>950</v>
      </c>
      <c r="J289" s="16">
        <v>777</v>
      </c>
      <c r="K289" s="16">
        <v>613</v>
      </c>
      <c r="L289" s="15" t="s">
        <v>14</v>
      </c>
      <c r="M289" s="15" t="str">
        <f>_xlfn.CONCAT(Таблица1[[#This Row],[ADSK_Код изделия'#'#OTHER'#'#]],", Л, ",Таблица1[[#This Row],[Встроенный термоклапан]])</f>
        <v xml:space="preserve"> НКПОН 20-25.60, Л, T0</v>
      </c>
      <c r="N28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длина=600 мм, глубина=184 мм</v>
      </c>
      <c r="O289" s="14">
        <v>50</v>
      </c>
      <c r="P289" s="17" t="s">
        <v>3</v>
      </c>
      <c r="Q289" s="18">
        <v>0</v>
      </c>
      <c r="R289" s="19" t="s">
        <v>126</v>
      </c>
      <c r="S289" s="14">
        <v>0</v>
      </c>
    </row>
    <row r="290" spans="1:19" s="1" customFormat="1" ht="15" customHeight="1" x14ac:dyDescent="0.25">
      <c r="A290" s="14" t="str">
        <f t="shared" si="7"/>
        <v>Коралл,  НКПОН 20-25.70 с просечной решеткой</v>
      </c>
      <c r="B290" s="22" t="s">
        <v>125</v>
      </c>
      <c r="C290" s="14" t="s">
        <v>1</v>
      </c>
      <c r="D290" s="14" t="s">
        <v>96</v>
      </c>
      <c r="E290" s="14">
        <v>350</v>
      </c>
      <c r="F290" s="14">
        <v>184</v>
      </c>
      <c r="G290" s="14">
        <v>700</v>
      </c>
      <c r="H290" s="14" t="s">
        <v>2</v>
      </c>
      <c r="I290" s="16">
        <v>1200</v>
      </c>
      <c r="J290" s="16">
        <v>982</v>
      </c>
      <c r="K290" s="16">
        <v>775</v>
      </c>
      <c r="L290" s="15" t="s">
        <v>14</v>
      </c>
      <c r="M290" s="15" t="str">
        <f>_xlfn.CONCAT(Таблица1[[#This Row],[ADSK_Код изделия'#'#OTHER'#'#]],", Л, ",Таблица1[[#This Row],[Встроенный термоклапан]])</f>
        <v xml:space="preserve"> НКПОН 20-25.70, Л, T0</v>
      </c>
      <c r="N29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длина=700 мм, глубина=184 мм</v>
      </c>
      <c r="O290" s="14">
        <v>50</v>
      </c>
      <c r="P290" s="17" t="s">
        <v>3</v>
      </c>
      <c r="Q290" s="18">
        <v>0</v>
      </c>
      <c r="R290" s="19" t="s">
        <v>126</v>
      </c>
      <c r="S290" s="14">
        <v>0</v>
      </c>
    </row>
    <row r="291" spans="1:19" s="1" customFormat="1" ht="15" customHeight="1" x14ac:dyDescent="0.25">
      <c r="A291" s="14" t="str">
        <f t="shared" si="7"/>
        <v>Коралл,  НКПОН 20-25.80 с просечной решеткой</v>
      </c>
      <c r="B291" s="22" t="s">
        <v>125</v>
      </c>
      <c r="C291" s="14" t="s">
        <v>1</v>
      </c>
      <c r="D291" s="14" t="s">
        <v>97</v>
      </c>
      <c r="E291" s="14">
        <v>350</v>
      </c>
      <c r="F291" s="14">
        <v>184</v>
      </c>
      <c r="G291" s="14">
        <v>800</v>
      </c>
      <c r="H291" s="14" t="s">
        <v>2</v>
      </c>
      <c r="I291" s="16">
        <v>1449</v>
      </c>
      <c r="J291" s="16">
        <v>1186</v>
      </c>
      <c r="K291" s="16">
        <v>936</v>
      </c>
      <c r="L291" s="15" t="s">
        <v>14</v>
      </c>
      <c r="M291" s="15" t="str">
        <f>_xlfn.CONCAT(Таблица1[[#This Row],[ADSK_Код изделия'#'#OTHER'#'#]],", Л, ",Таблица1[[#This Row],[Встроенный термоклапан]])</f>
        <v xml:space="preserve"> НКПОН 20-25.80, Л, T0</v>
      </c>
      <c r="N29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длина=800 мм, глубина=184 мм</v>
      </c>
      <c r="O291" s="14">
        <v>50</v>
      </c>
      <c r="P291" s="17" t="s">
        <v>3</v>
      </c>
      <c r="Q291" s="18">
        <v>0</v>
      </c>
      <c r="R291" s="19" t="s">
        <v>126</v>
      </c>
      <c r="S291" s="14">
        <v>0</v>
      </c>
    </row>
    <row r="292" spans="1:19" s="1" customFormat="1" ht="15" customHeight="1" x14ac:dyDescent="0.25">
      <c r="A292" s="14" t="str">
        <f t="shared" si="7"/>
        <v>Коралл,  НКПОН 20-25.90 с просечной решеткой</v>
      </c>
      <c r="B292" s="22" t="s">
        <v>125</v>
      </c>
      <c r="C292" s="14" t="s">
        <v>1</v>
      </c>
      <c r="D292" s="14" t="s">
        <v>98</v>
      </c>
      <c r="E292" s="14">
        <v>350</v>
      </c>
      <c r="F292" s="14">
        <v>184</v>
      </c>
      <c r="G292" s="14">
        <v>900</v>
      </c>
      <c r="H292" s="14" t="s">
        <v>2</v>
      </c>
      <c r="I292" s="16">
        <v>1699</v>
      </c>
      <c r="J292" s="16">
        <v>1391</v>
      </c>
      <c r="K292" s="16">
        <v>1097</v>
      </c>
      <c r="L292" s="15" t="s">
        <v>14</v>
      </c>
      <c r="M292" s="15" t="str">
        <f>_xlfn.CONCAT(Таблица1[[#This Row],[ADSK_Код изделия'#'#OTHER'#'#]],", Л, ",Таблица1[[#This Row],[Встроенный термоклапан]])</f>
        <v xml:space="preserve"> НКПОН 20-25.90, Л, T0</v>
      </c>
      <c r="N29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длина=900 мм, глубина=184 мм</v>
      </c>
      <c r="O292" s="14">
        <v>50</v>
      </c>
      <c r="P292" s="17" t="s">
        <v>3</v>
      </c>
      <c r="Q292" s="18">
        <v>0</v>
      </c>
      <c r="R292" s="19" t="s">
        <v>126</v>
      </c>
      <c r="S292" s="14">
        <v>0</v>
      </c>
    </row>
    <row r="293" spans="1:19" s="1" customFormat="1" ht="15" customHeight="1" x14ac:dyDescent="0.25">
      <c r="A293" s="14" t="str">
        <f t="shared" si="7"/>
        <v>Коралл,  НКПОН 20-25.100 с просечной решеткой</v>
      </c>
      <c r="B293" s="22" t="s">
        <v>125</v>
      </c>
      <c r="C293" s="14" t="s">
        <v>1</v>
      </c>
      <c r="D293" s="14" t="s">
        <v>99</v>
      </c>
      <c r="E293" s="14">
        <v>350</v>
      </c>
      <c r="F293" s="14">
        <v>184</v>
      </c>
      <c r="G293" s="14">
        <v>1000</v>
      </c>
      <c r="H293" s="14" t="s">
        <v>2</v>
      </c>
      <c r="I293" s="16">
        <v>1949</v>
      </c>
      <c r="J293" s="16">
        <v>1595</v>
      </c>
      <c r="K293" s="16">
        <v>1259</v>
      </c>
      <c r="L293" s="15" t="s">
        <v>14</v>
      </c>
      <c r="M293" s="15" t="str">
        <f>_xlfn.CONCAT(Таблица1[[#This Row],[ADSK_Код изделия'#'#OTHER'#'#]],", Л, ",Таблица1[[#This Row],[Встроенный термоклапан]])</f>
        <v xml:space="preserve"> НКПОН 20-25.100, Л, T0</v>
      </c>
      <c r="N29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длина=1000 мм, глубина=184 мм</v>
      </c>
      <c r="O293" s="14">
        <v>50</v>
      </c>
      <c r="P293" s="17" t="s">
        <v>3</v>
      </c>
      <c r="Q293" s="18">
        <v>0</v>
      </c>
      <c r="R293" s="19" t="s">
        <v>126</v>
      </c>
      <c r="S293" s="14">
        <v>0</v>
      </c>
    </row>
    <row r="294" spans="1:19" s="1" customFormat="1" ht="15" customHeight="1" x14ac:dyDescent="0.25">
      <c r="A294" s="14" t="str">
        <f t="shared" si="7"/>
        <v>Коралл,  НКПОН 20-25.110 с просечной решеткой</v>
      </c>
      <c r="B294" s="22" t="s">
        <v>125</v>
      </c>
      <c r="C294" s="14" t="s">
        <v>1</v>
      </c>
      <c r="D294" s="14" t="s">
        <v>100</v>
      </c>
      <c r="E294" s="14">
        <v>350</v>
      </c>
      <c r="F294" s="14">
        <v>184</v>
      </c>
      <c r="G294" s="14">
        <v>1100</v>
      </c>
      <c r="H294" s="14" t="s">
        <v>2</v>
      </c>
      <c r="I294" s="16">
        <v>2199</v>
      </c>
      <c r="J294" s="16">
        <v>1800</v>
      </c>
      <c r="K294" s="16">
        <v>1420</v>
      </c>
      <c r="L294" s="15" t="s">
        <v>14</v>
      </c>
      <c r="M294" s="15" t="str">
        <f>_xlfn.CONCAT(Таблица1[[#This Row],[ADSK_Код изделия'#'#OTHER'#'#]],", Л, ",Таблица1[[#This Row],[Встроенный термоклапан]])</f>
        <v xml:space="preserve"> НКПОН 20-25.110, Л, T0</v>
      </c>
      <c r="N29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длина=1100 мм, глубина=184 мм</v>
      </c>
      <c r="O294" s="14">
        <v>50</v>
      </c>
      <c r="P294" s="17" t="s">
        <v>3</v>
      </c>
      <c r="Q294" s="18">
        <v>0</v>
      </c>
      <c r="R294" s="19" t="s">
        <v>126</v>
      </c>
      <c r="S294" s="14">
        <v>0</v>
      </c>
    </row>
    <row r="295" spans="1:19" s="1" customFormat="1" ht="15" customHeight="1" x14ac:dyDescent="0.25">
      <c r="A295" s="14" t="str">
        <f t="shared" si="7"/>
        <v>Коралл,  НКПОН 20-25.120 с просечной решеткой</v>
      </c>
      <c r="B295" s="22" t="s">
        <v>125</v>
      </c>
      <c r="C295" s="14" t="s">
        <v>1</v>
      </c>
      <c r="D295" s="14" t="s">
        <v>101</v>
      </c>
      <c r="E295" s="14">
        <v>350</v>
      </c>
      <c r="F295" s="14">
        <v>184</v>
      </c>
      <c r="G295" s="14">
        <v>1350</v>
      </c>
      <c r="H295" s="14" t="s">
        <v>2</v>
      </c>
      <c r="I295" s="16">
        <v>2449</v>
      </c>
      <c r="J295" s="16">
        <v>2004</v>
      </c>
      <c r="K295" s="16">
        <v>1581</v>
      </c>
      <c r="L295" s="15" t="s">
        <v>14</v>
      </c>
      <c r="M295" s="15" t="str">
        <f>_xlfn.CONCAT(Таблица1[[#This Row],[ADSK_Код изделия'#'#OTHER'#'#]],", Л, ",Таблица1[[#This Row],[Встроенный термоклапан]])</f>
        <v xml:space="preserve"> НКПОН 20-25.120, Л, T0</v>
      </c>
      <c r="N29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длина=1350 мм, глубина=184 мм</v>
      </c>
      <c r="O295" s="14">
        <v>50</v>
      </c>
      <c r="P295" s="17" t="s">
        <v>3</v>
      </c>
      <c r="Q295" s="18">
        <v>0</v>
      </c>
      <c r="R295" s="19" t="s">
        <v>126</v>
      </c>
      <c r="S295" s="14">
        <v>0</v>
      </c>
    </row>
    <row r="296" spans="1:19" s="1" customFormat="1" ht="15" customHeight="1" x14ac:dyDescent="0.25">
      <c r="A296" s="14" t="str">
        <f t="shared" si="7"/>
        <v>Коралл,  НКПОН 20-25.130 с просечной решеткой</v>
      </c>
      <c r="B296" s="22" t="s">
        <v>125</v>
      </c>
      <c r="C296" s="14" t="s">
        <v>1</v>
      </c>
      <c r="D296" s="14" t="s">
        <v>102</v>
      </c>
      <c r="E296" s="14">
        <v>350</v>
      </c>
      <c r="F296" s="14">
        <v>184</v>
      </c>
      <c r="G296" s="14">
        <v>1300</v>
      </c>
      <c r="H296" s="14" t="s">
        <v>2</v>
      </c>
      <c r="I296" s="16">
        <v>2699</v>
      </c>
      <c r="J296" s="16">
        <v>2209</v>
      </c>
      <c r="K296" s="16">
        <v>1743</v>
      </c>
      <c r="L296" s="15" t="s">
        <v>14</v>
      </c>
      <c r="M296" s="15" t="str">
        <f>_xlfn.CONCAT(Таблица1[[#This Row],[ADSK_Код изделия'#'#OTHER'#'#]],", Л, ",Таблица1[[#This Row],[Встроенный термоклапан]])</f>
        <v xml:space="preserve"> НКПОН 20-25.130, Л, T0</v>
      </c>
      <c r="N29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длина=1300 мм, глубина=184 мм</v>
      </c>
      <c r="O296" s="14">
        <v>50</v>
      </c>
      <c r="P296" s="17" t="s">
        <v>3</v>
      </c>
      <c r="Q296" s="18">
        <v>0</v>
      </c>
      <c r="R296" s="19" t="s">
        <v>126</v>
      </c>
      <c r="S296" s="14">
        <v>0</v>
      </c>
    </row>
    <row r="297" spans="1:19" s="1" customFormat="1" ht="15" customHeight="1" x14ac:dyDescent="0.25">
      <c r="A297" s="14" t="str">
        <f t="shared" si="7"/>
        <v>Коралл,  НКПОН 20-25.140 с просечной решеткой</v>
      </c>
      <c r="B297" s="22" t="s">
        <v>125</v>
      </c>
      <c r="C297" s="14" t="s">
        <v>1</v>
      </c>
      <c r="D297" s="14" t="s">
        <v>103</v>
      </c>
      <c r="E297" s="14">
        <v>350</v>
      </c>
      <c r="F297" s="14">
        <v>184</v>
      </c>
      <c r="G297" s="14">
        <v>1400</v>
      </c>
      <c r="H297" s="14" t="s">
        <v>2</v>
      </c>
      <c r="I297" s="16">
        <v>2949</v>
      </c>
      <c r="J297" s="16">
        <v>2413</v>
      </c>
      <c r="K297" s="16">
        <v>1904</v>
      </c>
      <c r="L297" s="15" t="s">
        <v>14</v>
      </c>
      <c r="M297" s="15" t="str">
        <f>_xlfn.CONCAT(Таблица1[[#This Row],[ADSK_Код изделия'#'#OTHER'#'#]],", Л, ",Таблица1[[#This Row],[Встроенный термоклапан]])</f>
        <v xml:space="preserve"> НКПОН 20-25.140, Л, T0</v>
      </c>
      <c r="N29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длина=1400 мм, глубина=184 мм</v>
      </c>
      <c r="O297" s="14">
        <v>50</v>
      </c>
      <c r="P297" s="17" t="s">
        <v>3</v>
      </c>
      <c r="Q297" s="18">
        <v>0</v>
      </c>
      <c r="R297" s="19" t="s">
        <v>126</v>
      </c>
      <c r="S297" s="14">
        <v>0</v>
      </c>
    </row>
    <row r="298" spans="1:19" s="1" customFormat="1" ht="15" customHeight="1" x14ac:dyDescent="0.25">
      <c r="A298" s="14" t="str">
        <f t="shared" si="7"/>
        <v>Коралл,  НКПОН 20-25.150 с просечной решеткой</v>
      </c>
      <c r="B298" s="22" t="s">
        <v>125</v>
      </c>
      <c r="C298" s="14" t="s">
        <v>1</v>
      </c>
      <c r="D298" s="14" t="s">
        <v>104</v>
      </c>
      <c r="E298" s="14">
        <v>350</v>
      </c>
      <c r="F298" s="14">
        <v>184</v>
      </c>
      <c r="G298" s="14">
        <v>1500</v>
      </c>
      <c r="H298" s="14" t="s">
        <v>2</v>
      </c>
      <c r="I298" s="16">
        <v>3199</v>
      </c>
      <c r="J298" s="16">
        <v>2618</v>
      </c>
      <c r="K298" s="16">
        <v>2065</v>
      </c>
      <c r="L298" s="15" t="s">
        <v>14</v>
      </c>
      <c r="M298" s="15" t="str">
        <f>_xlfn.CONCAT(Таблица1[[#This Row],[ADSK_Код изделия'#'#OTHER'#'#]],", Л, ",Таблица1[[#This Row],[Встроенный термоклапан]])</f>
        <v xml:space="preserve"> НКПОН 20-25.150, Л, T0</v>
      </c>
      <c r="N29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длина=1500 мм, глубина=184 мм</v>
      </c>
      <c r="O298" s="14">
        <v>50</v>
      </c>
      <c r="P298" s="17" t="s">
        <v>3</v>
      </c>
      <c r="Q298" s="18">
        <v>0</v>
      </c>
      <c r="R298" s="19" t="s">
        <v>126</v>
      </c>
      <c r="S298" s="14">
        <v>0</v>
      </c>
    </row>
    <row r="299" spans="1:19" s="1" customFormat="1" ht="15" customHeight="1" x14ac:dyDescent="0.25">
      <c r="A299" s="14" t="str">
        <f t="shared" si="7"/>
        <v>Коралл,  НКПОН 20-25.160 с просечной решеткой</v>
      </c>
      <c r="B299" s="22" t="s">
        <v>125</v>
      </c>
      <c r="C299" s="14" t="s">
        <v>1</v>
      </c>
      <c r="D299" s="14" t="s">
        <v>105</v>
      </c>
      <c r="E299" s="14">
        <v>350</v>
      </c>
      <c r="F299" s="14">
        <v>184</v>
      </c>
      <c r="G299" s="14">
        <v>1600</v>
      </c>
      <c r="H299" s="14" t="s">
        <v>2</v>
      </c>
      <c r="I299" s="16">
        <v>3449</v>
      </c>
      <c r="J299" s="16">
        <v>2822</v>
      </c>
      <c r="K299" s="16">
        <v>2227</v>
      </c>
      <c r="L299" s="15" t="s">
        <v>14</v>
      </c>
      <c r="M299" s="15" t="str">
        <f>_xlfn.CONCAT(Таблица1[[#This Row],[ADSK_Код изделия'#'#OTHER'#'#]],", Л, ",Таблица1[[#This Row],[Встроенный термоклапан]])</f>
        <v xml:space="preserve"> НКПОН 20-25.160, Л, T0</v>
      </c>
      <c r="N29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длина=1600 мм, глубина=184 мм</v>
      </c>
      <c r="O299" s="14">
        <v>50</v>
      </c>
      <c r="P299" s="17" t="s">
        <v>3</v>
      </c>
      <c r="Q299" s="18">
        <v>0</v>
      </c>
      <c r="R299" s="19" t="s">
        <v>126</v>
      </c>
      <c r="S299" s="14">
        <v>0</v>
      </c>
    </row>
    <row r="300" spans="1:19" s="1" customFormat="1" ht="15" customHeight="1" x14ac:dyDescent="0.25">
      <c r="A300" s="14" t="str">
        <f t="shared" si="7"/>
        <v>Коралл,  НКПОН 20-25.170 с просечной решеткой</v>
      </c>
      <c r="B300" s="22" t="s">
        <v>125</v>
      </c>
      <c r="C300" s="14" t="s">
        <v>1</v>
      </c>
      <c r="D300" s="14" t="s">
        <v>106</v>
      </c>
      <c r="E300" s="14">
        <v>350</v>
      </c>
      <c r="F300" s="14">
        <v>184</v>
      </c>
      <c r="G300" s="14">
        <v>1700</v>
      </c>
      <c r="H300" s="14" t="s">
        <v>2</v>
      </c>
      <c r="I300" s="16">
        <v>3699</v>
      </c>
      <c r="J300" s="16">
        <v>3027</v>
      </c>
      <c r="K300" s="16">
        <v>2388</v>
      </c>
      <c r="L300" s="15" t="s">
        <v>14</v>
      </c>
      <c r="M300" s="15" t="str">
        <f>_xlfn.CONCAT(Таблица1[[#This Row],[ADSK_Код изделия'#'#OTHER'#'#]],", Л, ",Таблица1[[#This Row],[Встроенный термоклапан]])</f>
        <v xml:space="preserve"> НКПОН 20-25.170, Л, T0</v>
      </c>
      <c r="N30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длина=1700 мм, глубина=184 мм</v>
      </c>
      <c r="O300" s="14">
        <v>50</v>
      </c>
      <c r="P300" s="17" t="s">
        <v>3</v>
      </c>
      <c r="Q300" s="18">
        <v>0</v>
      </c>
      <c r="R300" s="19" t="s">
        <v>126</v>
      </c>
      <c r="S300" s="14">
        <v>0</v>
      </c>
    </row>
    <row r="301" spans="1:19" s="1" customFormat="1" ht="15" customHeight="1" x14ac:dyDescent="0.25">
      <c r="A301" s="14" t="str">
        <f t="shared" si="7"/>
        <v>Коралл,  НКПОН 20-25.180 с просечной решеткой</v>
      </c>
      <c r="B301" s="22" t="s">
        <v>125</v>
      </c>
      <c r="C301" s="14" t="s">
        <v>1</v>
      </c>
      <c r="D301" s="14" t="s">
        <v>107</v>
      </c>
      <c r="E301" s="14">
        <v>350</v>
      </c>
      <c r="F301" s="14">
        <v>184</v>
      </c>
      <c r="G301" s="14">
        <v>1800</v>
      </c>
      <c r="H301" s="14" t="s">
        <v>2</v>
      </c>
      <c r="I301" s="16">
        <v>3948</v>
      </c>
      <c r="J301" s="16">
        <v>3231</v>
      </c>
      <c r="K301" s="16">
        <v>2550</v>
      </c>
      <c r="L301" s="15" t="s">
        <v>14</v>
      </c>
      <c r="M301" s="15" t="str">
        <f>_xlfn.CONCAT(Таблица1[[#This Row],[ADSK_Код изделия'#'#OTHER'#'#]],", Л, ",Таблица1[[#This Row],[Встроенный термоклапан]])</f>
        <v xml:space="preserve"> НКПОН 20-25.180, Л, T0</v>
      </c>
      <c r="N30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длина=1800 мм, глубина=184 мм</v>
      </c>
      <c r="O301" s="14">
        <v>50</v>
      </c>
      <c r="P301" s="17" t="s">
        <v>3</v>
      </c>
      <c r="Q301" s="18">
        <v>0</v>
      </c>
      <c r="R301" s="19" t="s">
        <v>126</v>
      </c>
      <c r="S301" s="14">
        <v>0</v>
      </c>
    </row>
    <row r="302" spans="1:19" s="1" customFormat="1" ht="15" customHeight="1" x14ac:dyDescent="0.25">
      <c r="A302" s="14" t="str">
        <f t="shared" si="7"/>
        <v>Коралл,  НКПОН 20-25.190 с просечной решеткой</v>
      </c>
      <c r="B302" s="22" t="s">
        <v>125</v>
      </c>
      <c r="C302" s="14" t="s">
        <v>1</v>
      </c>
      <c r="D302" s="14" t="s">
        <v>108</v>
      </c>
      <c r="E302" s="14">
        <v>350</v>
      </c>
      <c r="F302" s="14">
        <v>184</v>
      </c>
      <c r="G302" s="14">
        <v>1900</v>
      </c>
      <c r="H302" s="14" t="s">
        <v>2</v>
      </c>
      <c r="I302" s="16">
        <v>4198</v>
      </c>
      <c r="J302" s="16">
        <v>3436</v>
      </c>
      <c r="K302" s="16">
        <v>2711</v>
      </c>
      <c r="L302" s="15" t="s">
        <v>14</v>
      </c>
      <c r="M302" s="15" t="str">
        <f>_xlfn.CONCAT(Таблица1[[#This Row],[ADSK_Код изделия'#'#OTHER'#'#]],", Л, ",Таблица1[[#This Row],[Встроенный термоклапан]])</f>
        <v xml:space="preserve"> НКПОН 20-25.190, Л, T0</v>
      </c>
      <c r="N30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длина=1900 мм, глубина=184 мм</v>
      </c>
      <c r="O302" s="14">
        <v>50</v>
      </c>
      <c r="P302" s="17" t="s">
        <v>3</v>
      </c>
      <c r="Q302" s="18">
        <v>0</v>
      </c>
      <c r="R302" s="19" t="s">
        <v>126</v>
      </c>
      <c r="S302" s="14">
        <v>0</v>
      </c>
    </row>
    <row r="303" spans="1:19" s="1" customFormat="1" ht="15" customHeight="1" x14ac:dyDescent="0.25">
      <c r="A303" s="14" t="str">
        <f t="shared" si="7"/>
        <v>Коралл,  НКПОН 20-25.200 с просечной решеткой</v>
      </c>
      <c r="B303" s="22" t="s">
        <v>125</v>
      </c>
      <c r="C303" s="14" t="s">
        <v>1</v>
      </c>
      <c r="D303" s="14" t="s">
        <v>109</v>
      </c>
      <c r="E303" s="14">
        <v>350</v>
      </c>
      <c r="F303" s="14">
        <v>184</v>
      </c>
      <c r="G303" s="14">
        <v>2000</v>
      </c>
      <c r="H303" s="14" t="s">
        <v>2</v>
      </c>
      <c r="I303" s="16">
        <v>4448</v>
      </c>
      <c r="J303" s="16">
        <v>3640</v>
      </c>
      <c r="K303" s="16">
        <v>2872</v>
      </c>
      <c r="L303" s="15" t="s">
        <v>14</v>
      </c>
      <c r="M303" s="15" t="str">
        <f>_xlfn.CONCAT(Таблица1[[#This Row],[ADSK_Код изделия'#'#OTHER'#'#]],", Л, ",Таблица1[[#This Row],[Встроенный термоклапан]])</f>
        <v xml:space="preserve"> НКПОН 20-25.200, Л, T0</v>
      </c>
      <c r="N30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длина=2000 мм, глубина=184 мм</v>
      </c>
      <c r="O303" s="14">
        <v>50</v>
      </c>
      <c r="P303" s="17" t="s">
        <v>3</v>
      </c>
      <c r="Q303" s="18">
        <v>0</v>
      </c>
      <c r="R303" s="19" t="s">
        <v>126</v>
      </c>
      <c r="S303" s="14">
        <v>0</v>
      </c>
    </row>
    <row r="304" spans="1:19" s="1" customFormat="1" ht="15" customHeight="1" x14ac:dyDescent="0.25">
      <c r="A304" s="14" t="str">
        <f t="shared" si="7"/>
        <v>Коралл,  НКПОН 20-25.210 с просечной решеткой</v>
      </c>
      <c r="B304" s="22" t="s">
        <v>125</v>
      </c>
      <c r="C304" s="14" t="s">
        <v>1</v>
      </c>
      <c r="D304" s="14" t="s">
        <v>110</v>
      </c>
      <c r="E304" s="14">
        <v>350</v>
      </c>
      <c r="F304" s="14">
        <v>184</v>
      </c>
      <c r="G304" s="14">
        <v>2100</v>
      </c>
      <c r="H304" s="14" t="s">
        <v>2</v>
      </c>
      <c r="I304" s="16">
        <v>4698</v>
      </c>
      <c r="J304" s="16">
        <v>3845</v>
      </c>
      <c r="K304" s="16">
        <v>3034</v>
      </c>
      <c r="L304" s="15" t="s">
        <v>14</v>
      </c>
      <c r="M304" s="15" t="str">
        <f>_xlfn.CONCAT(Таблица1[[#This Row],[ADSK_Код изделия'#'#OTHER'#'#]],", Л, ",Таблица1[[#This Row],[Встроенный термоклапан]])</f>
        <v xml:space="preserve"> НКПОН 20-25.210, Л, T0</v>
      </c>
      <c r="N304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длина=2100 мм, глубина=184 мм</v>
      </c>
      <c r="O304" s="14">
        <v>50</v>
      </c>
      <c r="P304" s="17" t="s">
        <v>3</v>
      </c>
      <c r="Q304" s="18">
        <v>0</v>
      </c>
      <c r="R304" s="19" t="s">
        <v>126</v>
      </c>
      <c r="S304" s="14">
        <v>0</v>
      </c>
    </row>
    <row r="305" spans="1:19" s="1" customFormat="1" ht="15" customHeight="1" x14ac:dyDescent="0.25">
      <c r="A305" s="14" t="str">
        <f t="shared" si="7"/>
        <v>Коралл,  НКПОН 20-25.220 с просечной решеткой</v>
      </c>
      <c r="B305" s="22" t="s">
        <v>125</v>
      </c>
      <c r="C305" s="14" t="s">
        <v>1</v>
      </c>
      <c r="D305" s="14" t="s">
        <v>111</v>
      </c>
      <c r="E305" s="14">
        <v>350</v>
      </c>
      <c r="F305" s="14">
        <v>184</v>
      </c>
      <c r="G305" s="14">
        <v>2350</v>
      </c>
      <c r="H305" s="14" t="s">
        <v>2</v>
      </c>
      <c r="I305" s="16">
        <v>4948</v>
      </c>
      <c r="J305" s="16">
        <v>4049.0000000000005</v>
      </c>
      <c r="K305" s="16">
        <v>3195</v>
      </c>
      <c r="L305" s="15" t="s">
        <v>14</v>
      </c>
      <c r="M305" s="15" t="str">
        <f>_xlfn.CONCAT(Таблица1[[#This Row],[ADSK_Код изделия'#'#OTHER'#'#]],", Л, ",Таблица1[[#This Row],[Встроенный термоклапан]])</f>
        <v xml:space="preserve"> НКПОН 20-25.220, Л, T0</v>
      </c>
      <c r="N305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длина=2350 мм, глубина=184 мм</v>
      </c>
      <c r="O305" s="14">
        <v>50</v>
      </c>
      <c r="P305" s="17" t="s">
        <v>3</v>
      </c>
      <c r="Q305" s="18">
        <v>0</v>
      </c>
      <c r="R305" s="19" t="s">
        <v>126</v>
      </c>
      <c r="S305" s="14">
        <v>0</v>
      </c>
    </row>
    <row r="306" spans="1:19" s="1" customFormat="1" ht="15" customHeight="1" x14ac:dyDescent="0.25">
      <c r="A306" s="14" t="str">
        <f t="shared" si="7"/>
        <v>Коралл,  НКПОН 20-25.230 с просечной решеткой</v>
      </c>
      <c r="B306" s="22" t="s">
        <v>125</v>
      </c>
      <c r="C306" s="14" t="s">
        <v>1</v>
      </c>
      <c r="D306" s="14" t="s">
        <v>112</v>
      </c>
      <c r="E306" s="14">
        <v>350</v>
      </c>
      <c r="F306" s="14">
        <v>184</v>
      </c>
      <c r="G306" s="14">
        <v>2300</v>
      </c>
      <c r="H306" s="14" t="s">
        <v>2</v>
      </c>
      <c r="I306" s="16">
        <v>5198</v>
      </c>
      <c r="J306" s="16">
        <v>4254</v>
      </c>
      <c r="K306" s="16">
        <v>3356</v>
      </c>
      <c r="L306" s="15" t="s">
        <v>14</v>
      </c>
      <c r="M306" s="15" t="str">
        <f>_xlfn.CONCAT(Таблица1[[#This Row],[ADSK_Код изделия'#'#OTHER'#'#]],", Л, ",Таблица1[[#This Row],[Встроенный термоклапан]])</f>
        <v xml:space="preserve"> НКПОН 20-25.230, Л, T0</v>
      </c>
      <c r="N306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длина=2300 мм, глубина=184 мм</v>
      </c>
      <c r="O306" s="14">
        <v>50</v>
      </c>
      <c r="P306" s="17" t="s">
        <v>3</v>
      </c>
      <c r="Q306" s="18">
        <v>0</v>
      </c>
      <c r="R306" s="19" t="s">
        <v>126</v>
      </c>
      <c r="S306" s="14">
        <v>0</v>
      </c>
    </row>
    <row r="307" spans="1:19" s="1" customFormat="1" ht="15" customHeight="1" x14ac:dyDescent="0.25">
      <c r="A307" s="14" t="str">
        <f t="shared" si="7"/>
        <v>Коралл,  НКПОН 20-25.240 с просечной решеткой</v>
      </c>
      <c r="B307" s="22" t="s">
        <v>125</v>
      </c>
      <c r="C307" s="14" t="s">
        <v>1</v>
      </c>
      <c r="D307" s="14" t="s">
        <v>113</v>
      </c>
      <c r="E307" s="14">
        <v>350</v>
      </c>
      <c r="F307" s="14">
        <v>184</v>
      </c>
      <c r="G307" s="14">
        <v>2400</v>
      </c>
      <c r="H307" s="14" t="s">
        <v>2</v>
      </c>
      <c r="I307" s="16">
        <v>5448</v>
      </c>
      <c r="J307" s="16">
        <v>4459</v>
      </c>
      <c r="K307" s="16">
        <v>3518</v>
      </c>
      <c r="L307" s="15" t="s">
        <v>14</v>
      </c>
      <c r="M307" s="15" t="str">
        <f>_xlfn.CONCAT(Таблица1[[#This Row],[ADSK_Код изделия'#'#OTHER'#'#]],", Л, ",Таблица1[[#This Row],[Встроенный термоклапан]])</f>
        <v xml:space="preserve"> НКПОН 20-25.240, Л, T0</v>
      </c>
      <c r="N307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длина=2400 мм, глубина=184 мм</v>
      </c>
      <c r="O307" s="14">
        <v>50</v>
      </c>
      <c r="P307" s="17" t="s">
        <v>3</v>
      </c>
      <c r="Q307" s="18">
        <v>0</v>
      </c>
      <c r="R307" s="19" t="s">
        <v>126</v>
      </c>
      <c r="S307" s="14">
        <v>0</v>
      </c>
    </row>
    <row r="308" spans="1:19" s="1" customFormat="1" ht="15" customHeight="1" x14ac:dyDescent="0.25">
      <c r="A308" s="14" t="str">
        <f t="shared" si="7"/>
        <v>Коралл,  НКПОН 20-25.250 с просечной решеткой</v>
      </c>
      <c r="B308" s="22" t="s">
        <v>125</v>
      </c>
      <c r="C308" s="14" t="s">
        <v>1</v>
      </c>
      <c r="D308" s="14" t="s">
        <v>114</v>
      </c>
      <c r="E308" s="14">
        <v>350</v>
      </c>
      <c r="F308" s="14">
        <v>184</v>
      </c>
      <c r="G308" s="14">
        <v>2500</v>
      </c>
      <c r="H308" s="14" t="s">
        <v>2</v>
      </c>
      <c r="I308" s="16">
        <v>5698</v>
      </c>
      <c r="J308" s="16">
        <v>4663</v>
      </c>
      <c r="K308" s="16">
        <v>3679</v>
      </c>
      <c r="L308" s="15" t="s">
        <v>14</v>
      </c>
      <c r="M308" s="15" t="str">
        <f>_xlfn.CONCAT(Таблица1[[#This Row],[ADSK_Код изделия'#'#OTHER'#'#]],", Л, ",Таблица1[[#This Row],[Встроенный термоклапан]])</f>
        <v xml:space="preserve"> НКПОН 20-25.250, Л, T0</v>
      </c>
      <c r="N308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длина=2500 мм, глубина=184 мм</v>
      </c>
      <c r="O308" s="14">
        <v>50</v>
      </c>
      <c r="P308" s="17" t="s">
        <v>3</v>
      </c>
      <c r="Q308" s="18">
        <v>0</v>
      </c>
      <c r="R308" s="19" t="s">
        <v>126</v>
      </c>
      <c r="S308" s="14">
        <v>0</v>
      </c>
    </row>
    <row r="309" spans="1:19" s="1" customFormat="1" ht="15" customHeight="1" x14ac:dyDescent="0.25">
      <c r="A309" s="14" t="str">
        <f t="shared" si="7"/>
        <v>Коралл,  НКПОН 20-25.260 с просечной решеткой</v>
      </c>
      <c r="B309" s="22" t="s">
        <v>125</v>
      </c>
      <c r="C309" s="14" t="s">
        <v>1</v>
      </c>
      <c r="D309" s="14" t="s">
        <v>115</v>
      </c>
      <c r="E309" s="14">
        <v>350</v>
      </c>
      <c r="F309" s="14">
        <v>184</v>
      </c>
      <c r="G309" s="14">
        <v>2600</v>
      </c>
      <c r="H309" s="14" t="s">
        <v>2</v>
      </c>
      <c r="I309" s="16">
        <v>5948</v>
      </c>
      <c r="J309" s="16">
        <v>4868</v>
      </c>
      <c r="K309" s="16">
        <v>3840</v>
      </c>
      <c r="L309" s="15" t="s">
        <v>14</v>
      </c>
      <c r="M309" s="15" t="str">
        <f>_xlfn.CONCAT(Таблица1[[#This Row],[ADSK_Код изделия'#'#OTHER'#'#]],", Л, ",Таблица1[[#This Row],[Встроенный термоклапан]])</f>
        <v xml:space="preserve"> НКПОН 20-25.260, Л, T0</v>
      </c>
      <c r="N309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длина=2600 мм, глубина=184 мм</v>
      </c>
      <c r="O309" s="14">
        <v>50</v>
      </c>
      <c r="P309" s="17" t="s">
        <v>3</v>
      </c>
      <c r="Q309" s="18">
        <v>0</v>
      </c>
      <c r="R309" s="19" t="s">
        <v>126</v>
      </c>
      <c r="S309" s="14">
        <v>0</v>
      </c>
    </row>
    <row r="310" spans="1:19" s="1" customFormat="1" ht="15" customHeight="1" x14ac:dyDescent="0.25">
      <c r="A310" s="14" t="str">
        <f t="shared" si="7"/>
        <v>Коралл,  НКПОН 20-25.270 с просечной решеткой</v>
      </c>
      <c r="B310" s="22" t="s">
        <v>125</v>
      </c>
      <c r="C310" s="14" t="s">
        <v>1</v>
      </c>
      <c r="D310" s="14" t="s">
        <v>116</v>
      </c>
      <c r="E310" s="14">
        <v>350</v>
      </c>
      <c r="F310" s="14">
        <v>184</v>
      </c>
      <c r="G310" s="14">
        <v>2700</v>
      </c>
      <c r="H310" s="14" t="s">
        <v>2</v>
      </c>
      <c r="I310" s="16">
        <v>6198</v>
      </c>
      <c r="J310" s="16">
        <v>5072</v>
      </c>
      <c r="K310" s="16">
        <v>4002</v>
      </c>
      <c r="L310" s="15" t="s">
        <v>14</v>
      </c>
      <c r="M310" s="15" t="str">
        <f>_xlfn.CONCAT(Таблица1[[#This Row],[ADSK_Код изделия'#'#OTHER'#'#]],", Л, ",Таблица1[[#This Row],[Встроенный термоклапан]])</f>
        <v xml:space="preserve"> НКПОН 20-25.270, Л, T0</v>
      </c>
      <c r="N310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длина=2700 мм, глубина=184 мм</v>
      </c>
      <c r="O310" s="14">
        <v>50</v>
      </c>
      <c r="P310" s="17" t="s">
        <v>3</v>
      </c>
      <c r="Q310" s="18">
        <v>0</v>
      </c>
      <c r="R310" s="19" t="s">
        <v>126</v>
      </c>
      <c r="S310" s="14">
        <v>0</v>
      </c>
    </row>
    <row r="311" spans="1:19" s="1" customFormat="1" ht="15" customHeight="1" x14ac:dyDescent="0.25">
      <c r="A311" s="14" t="str">
        <f t="shared" si="7"/>
        <v>Коралл,  НКПОН 20-25.280 с просечной решеткой</v>
      </c>
      <c r="B311" s="22" t="s">
        <v>125</v>
      </c>
      <c r="C311" s="14" t="s">
        <v>1</v>
      </c>
      <c r="D311" s="14" t="s">
        <v>117</v>
      </c>
      <c r="E311" s="14">
        <v>350</v>
      </c>
      <c r="F311" s="14">
        <v>184</v>
      </c>
      <c r="G311" s="14">
        <v>2800</v>
      </c>
      <c r="H311" s="14" t="s">
        <v>2</v>
      </c>
      <c r="I311" s="16">
        <v>6447</v>
      </c>
      <c r="J311" s="16">
        <v>5277</v>
      </c>
      <c r="K311" s="16">
        <v>4163</v>
      </c>
      <c r="L311" s="15" t="s">
        <v>14</v>
      </c>
      <c r="M311" s="15" t="str">
        <f>_xlfn.CONCAT(Таблица1[[#This Row],[ADSK_Код изделия'#'#OTHER'#'#]],", Л, ",Таблица1[[#This Row],[Встроенный термоклапан]])</f>
        <v xml:space="preserve"> НКПОН 20-25.280, Л, T0</v>
      </c>
      <c r="N311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длина=2800 мм, глубина=184 мм</v>
      </c>
      <c r="O311" s="14">
        <v>50</v>
      </c>
      <c r="P311" s="17" t="s">
        <v>3</v>
      </c>
      <c r="Q311" s="18">
        <v>0</v>
      </c>
      <c r="R311" s="19" t="s">
        <v>126</v>
      </c>
      <c r="S311" s="14">
        <v>0</v>
      </c>
    </row>
    <row r="312" spans="1:19" s="1" customFormat="1" ht="15" customHeight="1" x14ac:dyDescent="0.25">
      <c r="A312" s="14" t="str">
        <f t="shared" si="7"/>
        <v>Коралл,  НКПОН 20-25.290 с просечной решеткой</v>
      </c>
      <c r="B312" s="22" t="s">
        <v>125</v>
      </c>
      <c r="C312" s="14" t="s">
        <v>1</v>
      </c>
      <c r="D312" s="14" t="s">
        <v>118</v>
      </c>
      <c r="E312" s="14">
        <v>350</v>
      </c>
      <c r="F312" s="14">
        <v>184</v>
      </c>
      <c r="G312" s="14">
        <v>2900</v>
      </c>
      <c r="H312" s="14" t="s">
        <v>2</v>
      </c>
      <c r="I312" s="16">
        <v>6697</v>
      </c>
      <c r="J312" s="16">
        <v>5481</v>
      </c>
      <c r="K312" s="16">
        <v>4324</v>
      </c>
      <c r="L312" s="15" t="s">
        <v>14</v>
      </c>
      <c r="M312" s="15" t="str">
        <f>_xlfn.CONCAT(Таблица1[[#This Row],[ADSK_Код изделия'#'#OTHER'#'#]],", Л, ",Таблица1[[#This Row],[Встроенный термоклапан]])</f>
        <v xml:space="preserve"> НКПОН 20-25.290, Л, T0</v>
      </c>
      <c r="N312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длина=2900 мм, глубина=184 мм</v>
      </c>
      <c r="O312" s="14">
        <v>50</v>
      </c>
      <c r="P312" s="17" t="s">
        <v>3</v>
      </c>
      <c r="Q312" s="18">
        <v>0</v>
      </c>
      <c r="R312" s="19" t="s">
        <v>126</v>
      </c>
      <c r="S312" s="14">
        <v>0</v>
      </c>
    </row>
    <row r="313" spans="1:19" s="1" customFormat="1" ht="15" customHeight="1" x14ac:dyDescent="0.25">
      <c r="A313" s="14" t="str">
        <f t="shared" si="7"/>
        <v>Коралл,  НКПОН 20-25.300 с просечной решеткой</v>
      </c>
      <c r="B313" s="22" t="s">
        <v>125</v>
      </c>
      <c r="C313" s="14" t="s">
        <v>1</v>
      </c>
      <c r="D313" s="14" t="s">
        <v>119</v>
      </c>
      <c r="E313" s="14">
        <v>350</v>
      </c>
      <c r="F313" s="14">
        <v>184</v>
      </c>
      <c r="G313" s="14">
        <v>3000</v>
      </c>
      <c r="H313" s="14" t="s">
        <v>2</v>
      </c>
      <c r="I313" s="16">
        <v>6947</v>
      </c>
      <c r="J313" s="16">
        <v>5686</v>
      </c>
      <c r="K313" s="16">
        <v>4486</v>
      </c>
      <c r="L313" s="15" t="s">
        <v>14</v>
      </c>
      <c r="M313" s="15" t="str">
        <f>_xlfn.CONCAT(Таблица1[[#This Row],[ADSK_Код изделия'#'#OTHER'#'#]],", Л, ",Таблица1[[#This Row],[Встроенный термоклапан]])</f>
        <v xml:space="preserve"> НКПОН 20-25.300, Л, T0</v>
      </c>
      <c r="N313" s="15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длина=3000 мм, глубина=184 мм</v>
      </c>
      <c r="O313" s="14">
        <v>50</v>
      </c>
      <c r="P313" s="17" t="s">
        <v>3</v>
      </c>
      <c r="Q313" s="18">
        <v>0</v>
      </c>
      <c r="R313" s="19" t="s">
        <v>126</v>
      </c>
      <c r="S313" s="14">
        <v>0</v>
      </c>
    </row>
    <row r="314" spans="1:19" s="1" customFormat="1" ht="15" customHeight="1" x14ac:dyDescent="0.25">
      <c r="A314" s="14" t="str">
        <f>CONCATENATE(C314,", ",D314)&amp;" с алюминиевой решеткой"</f>
        <v>Коралл,  НКПОН 05-08.50 с алюминиевой решеткой</v>
      </c>
      <c r="B314" s="22" t="s">
        <v>123</v>
      </c>
      <c r="C314" s="14" t="s">
        <v>1</v>
      </c>
      <c r="D314" s="14" t="s">
        <v>16</v>
      </c>
      <c r="E314" s="14">
        <v>150</v>
      </c>
      <c r="F314" s="14">
        <v>184</v>
      </c>
      <c r="G314" s="14">
        <v>500</v>
      </c>
      <c r="H314" s="14" t="s">
        <v>2</v>
      </c>
      <c r="I314" s="16">
        <v>379</v>
      </c>
      <c r="J314" s="16">
        <v>310</v>
      </c>
      <c r="K314" s="16">
        <v>245</v>
      </c>
      <c r="L314" s="16" t="s">
        <v>15</v>
      </c>
      <c r="M314" s="16" t="str">
        <f>_xlfn.CONCAT(Таблица1[[#This Row],[ADSK_Код изделия'#'#OTHER'#'#]],", Л, ",Таблица1[[#This Row],[Встроенный термоклапан]])</f>
        <v xml:space="preserve"> НКПОН 05-08.50, Л, T2</v>
      </c>
      <c r="N31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длина=500 мм, глубина=184 мм</v>
      </c>
      <c r="O314" s="14">
        <v>50</v>
      </c>
      <c r="P314" s="17" t="s">
        <v>3</v>
      </c>
      <c r="Q314" s="18">
        <v>0</v>
      </c>
      <c r="R314" s="19" t="s">
        <v>126</v>
      </c>
      <c r="S314" s="14">
        <v>1</v>
      </c>
    </row>
    <row r="315" spans="1:19" s="1" customFormat="1" ht="15" customHeight="1" x14ac:dyDescent="0.25">
      <c r="A315" s="14" t="str">
        <f t="shared" ref="A315:A378" si="8">CONCATENATE(C315,", ",D315)&amp;" с алюминиевой решеткой"</f>
        <v>Коралл,  НКПОН 05-08.60 с алюминиевой решеткой</v>
      </c>
      <c r="B315" s="22" t="s">
        <v>123</v>
      </c>
      <c r="C315" s="14" t="s">
        <v>1</v>
      </c>
      <c r="D315" s="14" t="s">
        <v>17</v>
      </c>
      <c r="E315" s="14">
        <v>150</v>
      </c>
      <c r="F315" s="14">
        <v>184</v>
      </c>
      <c r="G315" s="14">
        <v>600</v>
      </c>
      <c r="H315" s="14" t="s">
        <v>2</v>
      </c>
      <c r="I315" s="16">
        <v>515</v>
      </c>
      <c r="J315" s="16">
        <v>421</v>
      </c>
      <c r="K315" s="16">
        <v>332</v>
      </c>
      <c r="L315" s="16" t="s">
        <v>15</v>
      </c>
      <c r="M315" s="16" t="str">
        <f>_xlfn.CONCAT(Таблица1[[#This Row],[ADSK_Код изделия'#'#OTHER'#'#]],", Л, ",Таблица1[[#This Row],[Встроенный термоклапан]])</f>
        <v xml:space="preserve"> НКПОН 05-08.60, Л, T2</v>
      </c>
      <c r="N31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длина=600 мм, глубина=184 мм</v>
      </c>
      <c r="O315" s="14">
        <v>50</v>
      </c>
      <c r="P315" s="17" t="s">
        <v>3</v>
      </c>
      <c r="Q315" s="18">
        <v>0</v>
      </c>
      <c r="R315" s="19" t="s">
        <v>126</v>
      </c>
      <c r="S315" s="14">
        <v>1</v>
      </c>
    </row>
    <row r="316" spans="1:19" s="1" customFormat="1" ht="15" customHeight="1" x14ac:dyDescent="0.25">
      <c r="A316" s="14" t="str">
        <f t="shared" si="8"/>
        <v>Коралл,  НКПОН 05-08.70 с алюминиевой решеткой</v>
      </c>
      <c r="B316" s="22" t="s">
        <v>123</v>
      </c>
      <c r="C316" s="14" t="s">
        <v>1</v>
      </c>
      <c r="D316" s="14" t="s">
        <v>18</v>
      </c>
      <c r="E316" s="14">
        <v>150</v>
      </c>
      <c r="F316" s="14">
        <v>184</v>
      </c>
      <c r="G316" s="14">
        <v>700</v>
      </c>
      <c r="H316" s="14" t="s">
        <v>2</v>
      </c>
      <c r="I316" s="16">
        <v>650</v>
      </c>
      <c r="J316" s="16">
        <v>532</v>
      </c>
      <c r="K316" s="16">
        <v>420</v>
      </c>
      <c r="L316" s="16" t="s">
        <v>15</v>
      </c>
      <c r="M316" s="16" t="str">
        <f>_xlfn.CONCAT(Таблица1[[#This Row],[ADSK_Код изделия'#'#OTHER'#'#]],", Л, ",Таблица1[[#This Row],[Встроенный термоклапан]])</f>
        <v xml:space="preserve"> НКПОН 05-08.70, Л, T2</v>
      </c>
      <c r="N31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длина=700 мм, глубина=184 мм</v>
      </c>
      <c r="O316" s="14">
        <v>50</v>
      </c>
      <c r="P316" s="17" t="s">
        <v>3</v>
      </c>
      <c r="Q316" s="18">
        <v>0</v>
      </c>
      <c r="R316" s="19" t="s">
        <v>126</v>
      </c>
      <c r="S316" s="14">
        <v>1</v>
      </c>
    </row>
    <row r="317" spans="1:19" s="1" customFormat="1" ht="15" customHeight="1" x14ac:dyDescent="0.25">
      <c r="A317" s="14" t="str">
        <f t="shared" si="8"/>
        <v>Коралл,  НКПОН 05-08.80 с алюминиевой решеткой</v>
      </c>
      <c r="B317" s="22" t="s">
        <v>123</v>
      </c>
      <c r="C317" s="14" t="s">
        <v>1</v>
      </c>
      <c r="D317" s="14" t="s">
        <v>19</v>
      </c>
      <c r="E317" s="14">
        <v>150</v>
      </c>
      <c r="F317" s="14">
        <v>184</v>
      </c>
      <c r="G317" s="14">
        <v>800</v>
      </c>
      <c r="H317" s="14" t="s">
        <v>2</v>
      </c>
      <c r="I317" s="16">
        <v>786</v>
      </c>
      <c r="J317" s="16">
        <v>643</v>
      </c>
      <c r="K317" s="16">
        <v>507</v>
      </c>
      <c r="L317" s="16" t="s">
        <v>15</v>
      </c>
      <c r="M317" s="16" t="str">
        <f>_xlfn.CONCAT(Таблица1[[#This Row],[ADSK_Код изделия'#'#OTHER'#'#]],", Л, ",Таблица1[[#This Row],[Встроенный термоклапан]])</f>
        <v xml:space="preserve"> НКПОН 05-08.80, Л, T2</v>
      </c>
      <c r="N31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длина=800 мм, глубина=184 мм</v>
      </c>
      <c r="O317" s="14">
        <v>50</v>
      </c>
      <c r="P317" s="17" t="s">
        <v>3</v>
      </c>
      <c r="Q317" s="18">
        <v>0</v>
      </c>
      <c r="R317" s="19" t="s">
        <v>126</v>
      </c>
      <c r="S317" s="14">
        <v>1</v>
      </c>
    </row>
    <row r="318" spans="1:19" s="1" customFormat="1" ht="15" customHeight="1" x14ac:dyDescent="0.25">
      <c r="A318" s="14" t="str">
        <f t="shared" si="8"/>
        <v>Коралл,  НКПОН 05-08.90 с алюминиевой решеткой</v>
      </c>
      <c r="B318" s="22" t="s">
        <v>123</v>
      </c>
      <c r="C318" s="14" t="s">
        <v>1</v>
      </c>
      <c r="D318" s="14" t="s">
        <v>20</v>
      </c>
      <c r="E318" s="14">
        <v>150</v>
      </c>
      <c r="F318" s="14">
        <v>184</v>
      </c>
      <c r="G318" s="14">
        <v>900</v>
      </c>
      <c r="H318" s="14" t="s">
        <v>2</v>
      </c>
      <c r="I318" s="16">
        <v>921</v>
      </c>
      <c r="J318" s="16">
        <v>754</v>
      </c>
      <c r="K318" s="16">
        <v>595</v>
      </c>
      <c r="L318" s="16" t="s">
        <v>15</v>
      </c>
      <c r="M318" s="16" t="str">
        <f>_xlfn.CONCAT(Таблица1[[#This Row],[ADSK_Код изделия'#'#OTHER'#'#]],", Л, ",Таблица1[[#This Row],[Встроенный термоклапан]])</f>
        <v xml:space="preserve"> НКПОН 05-08.90, Л, T2</v>
      </c>
      <c r="N31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длина=900 мм, глубина=184 мм</v>
      </c>
      <c r="O318" s="14">
        <v>50</v>
      </c>
      <c r="P318" s="17" t="s">
        <v>3</v>
      </c>
      <c r="Q318" s="18">
        <v>0</v>
      </c>
      <c r="R318" s="19" t="s">
        <v>126</v>
      </c>
      <c r="S318" s="14">
        <v>1</v>
      </c>
    </row>
    <row r="319" spans="1:19" s="1" customFormat="1" ht="15" customHeight="1" x14ac:dyDescent="0.25">
      <c r="A319" s="14" t="str">
        <f t="shared" si="8"/>
        <v>Коралл,  НКПОН 05-08.100 с алюминиевой решеткой</v>
      </c>
      <c r="B319" s="22" t="s">
        <v>123</v>
      </c>
      <c r="C319" s="14" t="s">
        <v>1</v>
      </c>
      <c r="D319" s="14" t="s">
        <v>21</v>
      </c>
      <c r="E319" s="14">
        <v>150</v>
      </c>
      <c r="F319" s="14">
        <v>184</v>
      </c>
      <c r="G319" s="14">
        <v>1000</v>
      </c>
      <c r="H319" s="14" t="s">
        <v>2</v>
      </c>
      <c r="I319" s="16">
        <v>1057</v>
      </c>
      <c r="J319" s="16">
        <v>865</v>
      </c>
      <c r="K319" s="16">
        <v>682</v>
      </c>
      <c r="L319" s="16" t="s">
        <v>15</v>
      </c>
      <c r="M319" s="16" t="str">
        <f>_xlfn.CONCAT(Таблица1[[#This Row],[ADSK_Код изделия'#'#OTHER'#'#]],", Л, ",Таблица1[[#This Row],[Встроенный термоклапан]])</f>
        <v xml:space="preserve"> НКПОН 05-08.100, Л, T2</v>
      </c>
      <c r="N31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длина=1000 мм, глубина=184 мм</v>
      </c>
      <c r="O319" s="14">
        <v>50</v>
      </c>
      <c r="P319" s="17" t="s">
        <v>3</v>
      </c>
      <c r="Q319" s="18">
        <v>0</v>
      </c>
      <c r="R319" s="19" t="s">
        <v>126</v>
      </c>
      <c r="S319" s="14">
        <v>1</v>
      </c>
    </row>
    <row r="320" spans="1:19" s="1" customFormat="1" ht="15" customHeight="1" x14ac:dyDescent="0.25">
      <c r="A320" s="14" t="str">
        <f t="shared" si="8"/>
        <v>Коралл,  НКПОН 05-08.110 с алюминиевой решеткой</v>
      </c>
      <c r="B320" s="22" t="s">
        <v>123</v>
      </c>
      <c r="C320" s="14" t="s">
        <v>1</v>
      </c>
      <c r="D320" s="14" t="s">
        <v>22</v>
      </c>
      <c r="E320" s="14">
        <v>150</v>
      </c>
      <c r="F320" s="14">
        <v>184</v>
      </c>
      <c r="G320" s="14">
        <v>1100</v>
      </c>
      <c r="H320" s="14" t="s">
        <v>2</v>
      </c>
      <c r="I320" s="16">
        <v>1192</v>
      </c>
      <c r="J320" s="16">
        <v>976</v>
      </c>
      <c r="K320" s="16">
        <v>770</v>
      </c>
      <c r="L320" s="16" t="s">
        <v>15</v>
      </c>
      <c r="M320" s="16" t="str">
        <f>_xlfn.CONCAT(Таблица1[[#This Row],[ADSK_Код изделия'#'#OTHER'#'#]],", Л, ",Таблица1[[#This Row],[Встроенный термоклапан]])</f>
        <v xml:space="preserve"> НКПОН 05-08.110, Л, T2</v>
      </c>
      <c r="N32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длина=1100 мм, глубина=184 мм</v>
      </c>
      <c r="O320" s="14">
        <v>50</v>
      </c>
      <c r="P320" s="17" t="s">
        <v>3</v>
      </c>
      <c r="Q320" s="18">
        <v>0</v>
      </c>
      <c r="R320" s="19" t="s">
        <v>126</v>
      </c>
      <c r="S320" s="14">
        <v>1</v>
      </c>
    </row>
    <row r="321" spans="1:19" s="1" customFormat="1" ht="15" customHeight="1" x14ac:dyDescent="0.25">
      <c r="A321" s="14" t="str">
        <f t="shared" si="8"/>
        <v>Коралл,  НКПОН 05-08.120 с алюминиевой решеткой</v>
      </c>
      <c r="B321" s="22" t="s">
        <v>123</v>
      </c>
      <c r="C321" s="14" t="s">
        <v>1</v>
      </c>
      <c r="D321" s="14" t="s">
        <v>23</v>
      </c>
      <c r="E321" s="14">
        <v>150</v>
      </c>
      <c r="F321" s="14">
        <v>184</v>
      </c>
      <c r="G321" s="14">
        <v>1200</v>
      </c>
      <c r="H321" s="14" t="s">
        <v>2</v>
      </c>
      <c r="I321" s="16">
        <v>1328</v>
      </c>
      <c r="J321" s="16">
        <v>1087</v>
      </c>
      <c r="K321" s="16">
        <v>857</v>
      </c>
      <c r="L321" s="16" t="s">
        <v>15</v>
      </c>
      <c r="M321" s="16" t="str">
        <f>_xlfn.CONCAT(Таблица1[[#This Row],[ADSK_Код изделия'#'#OTHER'#'#]],", Л, ",Таблица1[[#This Row],[Встроенный термоклапан]])</f>
        <v xml:space="preserve"> НКПОН 05-08.120, Л, T2</v>
      </c>
      <c r="N32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длина=1200 мм, глубина=184 мм</v>
      </c>
      <c r="O321" s="14">
        <v>50</v>
      </c>
      <c r="P321" s="17" t="s">
        <v>3</v>
      </c>
      <c r="Q321" s="18">
        <v>0</v>
      </c>
      <c r="R321" s="19" t="s">
        <v>126</v>
      </c>
      <c r="S321" s="14">
        <v>1</v>
      </c>
    </row>
    <row r="322" spans="1:19" s="1" customFormat="1" ht="15" customHeight="1" x14ac:dyDescent="0.25">
      <c r="A322" s="14" t="str">
        <f t="shared" si="8"/>
        <v>Коралл,  НКПОН 05-08.130 с алюминиевой решеткой</v>
      </c>
      <c r="B322" s="22" t="s">
        <v>123</v>
      </c>
      <c r="C322" s="14" t="s">
        <v>1</v>
      </c>
      <c r="D322" s="14" t="s">
        <v>24</v>
      </c>
      <c r="E322" s="14">
        <v>150</v>
      </c>
      <c r="F322" s="14">
        <v>184</v>
      </c>
      <c r="G322" s="14">
        <v>1300</v>
      </c>
      <c r="H322" s="14" t="s">
        <v>2</v>
      </c>
      <c r="I322" s="16">
        <v>1463</v>
      </c>
      <c r="J322" s="16">
        <v>1198</v>
      </c>
      <c r="K322" s="16">
        <v>945</v>
      </c>
      <c r="L322" s="16" t="s">
        <v>15</v>
      </c>
      <c r="M322" s="16" t="str">
        <f>_xlfn.CONCAT(Таблица1[[#This Row],[ADSK_Код изделия'#'#OTHER'#'#]],", Л, ",Таблица1[[#This Row],[Встроенный термоклапан]])</f>
        <v xml:space="preserve"> НКПОН 05-08.130, Л, T2</v>
      </c>
      <c r="N32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длина=1300 мм, глубина=184 мм</v>
      </c>
      <c r="O322" s="14">
        <v>50</v>
      </c>
      <c r="P322" s="17" t="s">
        <v>3</v>
      </c>
      <c r="Q322" s="18">
        <v>0</v>
      </c>
      <c r="R322" s="19" t="s">
        <v>126</v>
      </c>
      <c r="S322" s="14">
        <v>1</v>
      </c>
    </row>
    <row r="323" spans="1:19" s="1" customFormat="1" ht="15" customHeight="1" x14ac:dyDescent="0.25">
      <c r="A323" s="14" t="str">
        <f t="shared" si="8"/>
        <v>Коралл,  НКПОН 05-08.140 с алюминиевой решеткой</v>
      </c>
      <c r="B323" s="22" t="s">
        <v>123</v>
      </c>
      <c r="C323" s="14" t="s">
        <v>1</v>
      </c>
      <c r="D323" s="14" t="s">
        <v>25</v>
      </c>
      <c r="E323" s="14">
        <v>150</v>
      </c>
      <c r="F323" s="14">
        <v>184</v>
      </c>
      <c r="G323" s="14">
        <v>1400</v>
      </c>
      <c r="H323" s="14" t="s">
        <v>2</v>
      </c>
      <c r="I323" s="16">
        <v>1599</v>
      </c>
      <c r="J323" s="16">
        <v>1308</v>
      </c>
      <c r="K323" s="16">
        <v>1032</v>
      </c>
      <c r="L323" s="16" t="s">
        <v>15</v>
      </c>
      <c r="M323" s="16" t="str">
        <f>_xlfn.CONCAT(Таблица1[[#This Row],[ADSK_Код изделия'#'#OTHER'#'#]],", Л, ",Таблица1[[#This Row],[Встроенный термоклапан]])</f>
        <v xml:space="preserve"> НКПОН 05-08.140, Л, T2</v>
      </c>
      <c r="N32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длина=1400 мм, глубина=184 мм</v>
      </c>
      <c r="O323" s="14">
        <v>50</v>
      </c>
      <c r="P323" s="17" t="s">
        <v>3</v>
      </c>
      <c r="Q323" s="18">
        <v>0</v>
      </c>
      <c r="R323" s="19" t="s">
        <v>126</v>
      </c>
      <c r="S323" s="14">
        <v>1</v>
      </c>
    </row>
    <row r="324" spans="1:19" s="1" customFormat="1" ht="15" customHeight="1" x14ac:dyDescent="0.25">
      <c r="A324" s="14" t="str">
        <f t="shared" si="8"/>
        <v>Коралл,  НКПОН 05-08.150 с алюминиевой решеткой</v>
      </c>
      <c r="B324" s="22" t="s">
        <v>123</v>
      </c>
      <c r="C324" s="14" t="s">
        <v>1</v>
      </c>
      <c r="D324" s="14" t="s">
        <v>26</v>
      </c>
      <c r="E324" s="14">
        <v>150</v>
      </c>
      <c r="F324" s="14">
        <v>184</v>
      </c>
      <c r="G324" s="14">
        <v>1500</v>
      </c>
      <c r="H324" s="14" t="s">
        <v>2</v>
      </c>
      <c r="I324" s="16">
        <v>1734</v>
      </c>
      <c r="J324" s="16">
        <v>1419</v>
      </c>
      <c r="K324" s="16">
        <v>1120</v>
      </c>
      <c r="L324" s="16" t="s">
        <v>15</v>
      </c>
      <c r="M324" s="16" t="str">
        <f>_xlfn.CONCAT(Таблица1[[#This Row],[ADSK_Код изделия'#'#OTHER'#'#]],", Л, ",Таблица1[[#This Row],[Встроенный термоклапан]])</f>
        <v xml:space="preserve"> НКПОН 05-08.150, Л, T2</v>
      </c>
      <c r="N32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длина=1500 мм, глубина=184 мм</v>
      </c>
      <c r="O324" s="14">
        <v>50</v>
      </c>
      <c r="P324" s="17" t="s">
        <v>3</v>
      </c>
      <c r="Q324" s="18">
        <v>0</v>
      </c>
      <c r="R324" s="19" t="s">
        <v>126</v>
      </c>
      <c r="S324" s="14">
        <v>1</v>
      </c>
    </row>
    <row r="325" spans="1:19" s="1" customFormat="1" ht="15" customHeight="1" x14ac:dyDescent="0.25">
      <c r="A325" s="14" t="str">
        <f t="shared" si="8"/>
        <v>Коралл,  НКПОН 05-08.160 с алюминиевой решеткой</v>
      </c>
      <c r="B325" s="22" t="s">
        <v>123</v>
      </c>
      <c r="C325" s="14" t="s">
        <v>1</v>
      </c>
      <c r="D325" s="14" t="s">
        <v>27</v>
      </c>
      <c r="E325" s="14">
        <v>150</v>
      </c>
      <c r="F325" s="14">
        <v>184</v>
      </c>
      <c r="G325" s="14">
        <v>1600</v>
      </c>
      <c r="H325" s="14" t="s">
        <v>2</v>
      </c>
      <c r="I325" s="16">
        <v>1870</v>
      </c>
      <c r="J325" s="16">
        <v>1530</v>
      </c>
      <c r="K325" s="16">
        <v>1207</v>
      </c>
      <c r="L325" s="16" t="s">
        <v>15</v>
      </c>
      <c r="M325" s="16" t="str">
        <f>_xlfn.CONCAT(Таблица1[[#This Row],[ADSK_Код изделия'#'#OTHER'#'#]],", Л, ",Таблица1[[#This Row],[Встроенный термоклапан]])</f>
        <v xml:space="preserve"> НКПОН 05-08.160, Л, T2</v>
      </c>
      <c r="N32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длина=1600 мм, глубина=184 мм</v>
      </c>
      <c r="O325" s="14">
        <v>50</v>
      </c>
      <c r="P325" s="17" t="s">
        <v>3</v>
      </c>
      <c r="Q325" s="18">
        <v>0</v>
      </c>
      <c r="R325" s="19" t="s">
        <v>126</v>
      </c>
      <c r="S325" s="14">
        <v>1</v>
      </c>
    </row>
    <row r="326" spans="1:19" s="1" customFormat="1" ht="15" customHeight="1" x14ac:dyDescent="0.25">
      <c r="A326" s="14" t="str">
        <f t="shared" si="8"/>
        <v>Коралл,  НКПОН 05-08.170 с алюминиевой решеткой</v>
      </c>
      <c r="B326" s="22" t="s">
        <v>123</v>
      </c>
      <c r="C326" s="14" t="s">
        <v>1</v>
      </c>
      <c r="D326" s="14" t="s">
        <v>28</v>
      </c>
      <c r="E326" s="14">
        <v>150</v>
      </c>
      <c r="F326" s="14">
        <v>184</v>
      </c>
      <c r="G326" s="14">
        <v>1700</v>
      </c>
      <c r="H326" s="14" t="s">
        <v>2</v>
      </c>
      <c r="I326" s="16">
        <v>2005</v>
      </c>
      <c r="J326" s="16">
        <v>1641</v>
      </c>
      <c r="K326" s="16">
        <v>1295</v>
      </c>
      <c r="L326" s="16" t="s">
        <v>15</v>
      </c>
      <c r="M326" s="16" t="str">
        <f>_xlfn.CONCAT(Таблица1[[#This Row],[ADSK_Код изделия'#'#OTHER'#'#]],", Л, ",Таблица1[[#This Row],[Встроенный термоклапан]])</f>
        <v xml:space="preserve"> НКПОН 05-08.170, Л, T2</v>
      </c>
      <c r="N32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длина=1700 мм, глубина=184 мм</v>
      </c>
      <c r="O326" s="14">
        <v>50</v>
      </c>
      <c r="P326" s="17" t="s">
        <v>3</v>
      </c>
      <c r="Q326" s="18">
        <v>0</v>
      </c>
      <c r="R326" s="19" t="s">
        <v>126</v>
      </c>
      <c r="S326" s="14">
        <v>1</v>
      </c>
    </row>
    <row r="327" spans="1:19" s="1" customFormat="1" ht="15" customHeight="1" x14ac:dyDescent="0.25">
      <c r="A327" s="14" t="str">
        <f t="shared" si="8"/>
        <v>Коралл,  НКПОН 05-08.180 с алюминиевой решеткой</v>
      </c>
      <c r="B327" s="22" t="s">
        <v>123</v>
      </c>
      <c r="C327" s="14" t="s">
        <v>1</v>
      </c>
      <c r="D327" s="14" t="s">
        <v>29</v>
      </c>
      <c r="E327" s="14">
        <v>150</v>
      </c>
      <c r="F327" s="14">
        <v>184</v>
      </c>
      <c r="G327" s="14">
        <v>1800</v>
      </c>
      <c r="H327" s="14" t="s">
        <v>2</v>
      </c>
      <c r="I327" s="16">
        <v>2141</v>
      </c>
      <c r="J327" s="16">
        <v>1752</v>
      </c>
      <c r="K327" s="16">
        <v>1382</v>
      </c>
      <c r="L327" s="16" t="s">
        <v>15</v>
      </c>
      <c r="M327" s="16" t="str">
        <f>_xlfn.CONCAT(Таблица1[[#This Row],[ADSK_Код изделия'#'#OTHER'#'#]],", Л, ",Таблица1[[#This Row],[Встроенный термоклапан]])</f>
        <v xml:space="preserve"> НКПОН 05-08.180, Л, T2</v>
      </c>
      <c r="N32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длина=1800 мм, глубина=184 мм</v>
      </c>
      <c r="O327" s="14">
        <v>50</v>
      </c>
      <c r="P327" s="17" t="s">
        <v>3</v>
      </c>
      <c r="Q327" s="18">
        <v>0</v>
      </c>
      <c r="R327" s="19" t="s">
        <v>126</v>
      </c>
      <c r="S327" s="14">
        <v>1</v>
      </c>
    </row>
    <row r="328" spans="1:19" s="1" customFormat="1" ht="15" customHeight="1" x14ac:dyDescent="0.25">
      <c r="A328" s="14" t="str">
        <f t="shared" si="8"/>
        <v>Коралл,  НКПОН 05-08.190 с алюминиевой решеткой</v>
      </c>
      <c r="B328" s="22" t="s">
        <v>123</v>
      </c>
      <c r="C328" s="14" t="s">
        <v>1</v>
      </c>
      <c r="D328" s="14" t="s">
        <v>30</v>
      </c>
      <c r="E328" s="14">
        <v>150</v>
      </c>
      <c r="F328" s="14">
        <v>184</v>
      </c>
      <c r="G328" s="14">
        <v>1900</v>
      </c>
      <c r="H328" s="14" t="s">
        <v>2</v>
      </c>
      <c r="I328" s="16">
        <v>2276</v>
      </c>
      <c r="J328" s="16">
        <v>1863</v>
      </c>
      <c r="K328" s="16">
        <v>1470</v>
      </c>
      <c r="L328" s="16" t="s">
        <v>15</v>
      </c>
      <c r="M328" s="16" t="str">
        <f>_xlfn.CONCAT(Таблица1[[#This Row],[ADSK_Код изделия'#'#OTHER'#'#]],", Л, ",Таблица1[[#This Row],[Встроенный термоклапан]])</f>
        <v xml:space="preserve"> НКПОН 05-08.190, Л, T2</v>
      </c>
      <c r="N32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длина=1900 мм, глубина=184 мм</v>
      </c>
      <c r="O328" s="14">
        <v>50</v>
      </c>
      <c r="P328" s="17" t="s">
        <v>3</v>
      </c>
      <c r="Q328" s="18">
        <v>0</v>
      </c>
      <c r="R328" s="19" t="s">
        <v>126</v>
      </c>
      <c r="S328" s="14">
        <v>1</v>
      </c>
    </row>
    <row r="329" spans="1:19" s="1" customFormat="1" ht="15" customHeight="1" x14ac:dyDescent="0.25">
      <c r="A329" s="14" t="str">
        <f t="shared" si="8"/>
        <v>Коралл,  НКПОН 05-08.200 с алюминиевой решеткой</v>
      </c>
      <c r="B329" s="22" t="s">
        <v>123</v>
      </c>
      <c r="C329" s="14" t="s">
        <v>1</v>
      </c>
      <c r="D329" s="14" t="s">
        <v>31</v>
      </c>
      <c r="E329" s="14">
        <v>150</v>
      </c>
      <c r="F329" s="14">
        <v>184</v>
      </c>
      <c r="G329" s="14">
        <v>2000</v>
      </c>
      <c r="H329" s="14" t="s">
        <v>2</v>
      </c>
      <c r="I329" s="16">
        <v>2412</v>
      </c>
      <c r="J329" s="16">
        <v>1974</v>
      </c>
      <c r="K329" s="16">
        <v>1557</v>
      </c>
      <c r="L329" s="16" t="s">
        <v>15</v>
      </c>
      <c r="M329" s="16" t="str">
        <f>_xlfn.CONCAT(Таблица1[[#This Row],[ADSK_Код изделия'#'#OTHER'#'#]],", Л, ",Таблица1[[#This Row],[Встроенный термоклапан]])</f>
        <v xml:space="preserve"> НКПОН 05-08.200, Л, T2</v>
      </c>
      <c r="N32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длина=2000 мм, глубина=184 мм</v>
      </c>
      <c r="O329" s="14">
        <v>50</v>
      </c>
      <c r="P329" s="17" t="s">
        <v>3</v>
      </c>
      <c r="Q329" s="18">
        <v>0</v>
      </c>
      <c r="R329" s="19" t="s">
        <v>126</v>
      </c>
      <c r="S329" s="14">
        <v>1</v>
      </c>
    </row>
    <row r="330" spans="1:19" s="1" customFormat="1" ht="15" customHeight="1" x14ac:dyDescent="0.25">
      <c r="A330" s="14" t="str">
        <f t="shared" si="8"/>
        <v>Коралл,  НКПОН 05-08.210 с алюминиевой решеткой</v>
      </c>
      <c r="B330" s="22" t="s">
        <v>123</v>
      </c>
      <c r="C330" s="14" t="s">
        <v>1</v>
      </c>
      <c r="D330" s="14" t="s">
        <v>32</v>
      </c>
      <c r="E330" s="14">
        <v>150</v>
      </c>
      <c r="F330" s="14">
        <v>184</v>
      </c>
      <c r="G330" s="14">
        <v>2100</v>
      </c>
      <c r="H330" s="14" t="s">
        <v>2</v>
      </c>
      <c r="I330" s="16">
        <v>2547</v>
      </c>
      <c r="J330" s="16">
        <v>2085</v>
      </c>
      <c r="K330" s="16">
        <v>1645</v>
      </c>
      <c r="L330" s="16" t="s">
        <v>15</v>
      </c>
      <c r="M330" s="16" t="str">
        <f>_xlfn.CONCAT(Таблица1[[#This Row],[ADSK_Код изделия'#'#OTHER'#'#]],", Л, ",Таблица1[[#This Row],[Встроенный термоклапан]])</f>
        <v xml:space="preserve"> НКПОН 05-08.210, Л, T2</v>
      </c>
      <c r="N33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длина=2100 мм, глубина=184 мм</v>
      </c>
      <c r="O330" s="14">
        <v>50</v>
      </c>
      <c r="P330" s="17" t="s">
        <v>3</v>
      </c>
      <c r="Q330" s="18">
        <v>0</v>
      </c>
      <c r="R330" s="19" t="s">
        <v>126</v>
      </c>
      <c r="S330" s="14">
        <v>1</v>
      </c>
    </row>
    <row r="331" spans="1:19" s="1" customFormat="1" ht="15" customHeight="1" x14ac:dyDescent="0.25">
      <c r="A331" s="14" t="str">
        <f t="shared" si="8"/>
        <v>Коралл,  НКПОН 05-08.220 с алюминиевой решеткой</v>
      </c>
      <c r="B331" s="22" t="s">
        <v>123</v>
      </c>
      <c r="C331" s="14" t="s">
        <v>1</v>
      </c>
      <c r="D331" s="14" t="s">
        <v>33</v>
      </c>
      <c r="E331" s="14">
        <v>150</v>
      </c>
      <c r="F331" s="14">
        <v>184</v>
      </c>
      <c r="G331" s="14">
        <v>2200</v>
      </c>
      <c r="H331" s="14" t="s">
        <v>2</v>
      </c>
      <c r="I331" s="16">
        <v>2683</v>
      </c>
      <c r="J331" s="16">
        <v>2196</v>
      </c>
      <c r="K331" s="16">
        <v>1732</v>
      </c>
      <c r="L331" s="16" t="s">
        <v>15</v>
      </c>
      <c r="M331" s="16" t="str">
        <f>_xlfn.CONCAT(Таблица1[[#This Row],[ADSK_Код изделия'#'#OTHER'#'#]],", Л, ",Таблица1[[#This Row],[Встроенный термоклапан]])</f>
        <v xml:space="preserve"> НКПОН 05-08.220, Л, T2</v>
      </c>
      <c r="N33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длина=2200 мм, глубина=184 мм</v>
      </c>
      <c r="O331" s="14">
        <v>50</v>
      </c>
      <c r="P331" s="17" t="s">
        <v>3</v>
      </c>
      <c r="Q331" s="18">
        <v>0</v>
      </c>
      <c r="R331" s="19" t="s">
        <v>126</v>
      </c>
      <c r="S331" s="14">
        <v>1</v>
      </c>
    </row>
    <row r="332" spans="1:19" s="1" customFormat="1" ht="15" customHeight="1" x14ac:dyDescent="0.25">
      <c r="A332" s="14" t="str">
        <f t="shared" si="8"/>
        <v>Коралл,  НКПОН 05-08.230 с алюминиевой решеткой</v>
      </c>
      <c r="B332" s="22" t="s">
        <v>123</v>
      </c>
      <c r="C332" s="14" t="s">
        <v>1</v>
      </c>
      <c r="D332" s="14" t="s">
        <v>34</v>
      </c>
      <c r="E332" s="14">
        <v>150</v>
      </c>
      <c r="F332" s="14">
        <v>184</v>
      </c>
      <c r="G332" s="14">
        <v>2300</v>
      </c>
      <c r="H332" s="14" t="s">
        <v>2</v>
      </c>
      <c r="I332" s="16">
        <v>2818</v>
      </c>
      <c r="J332" s="16">
        <v>2306</v>
      </c>
      <c r="K332" s="16">
        <v>1820</v>
      </c>
      <c r="L332" s="16" t="s">
        <v>15</v>
      </c>
      <c r="M332" s="16" t="str">
        <f>_xlfn.CONCAT(Таблица1[[#This Row],[ADSK_Код изделия'#'#OTHER'#'#]],", Л, ",Таблица1[[#This Row],[Встроенный термоклапан]])</f>
        <v xml:space="preserve"> НКПОН 05-08.230, Л, T2</v>
      </c>
      <c r="N33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длина=2300 мм, глубина=184 мм</v>
      </c>
      <c r="O332" s="14">
        <v>50</v>
      </c>
      <c r="P332" s="17" t="s">
        <v>3</v>
      </c>
      <c r="Q332" s="18">
        <v>0</v>
      </c>
      <c r="R332" s="19" t="s">
        <v>126</v>
      </c>
      <c r="S332" s="14">
        <v>1</v>
      </c>
    </row>
    <row r="333" spans="1:19" s="1" customFormat="1" ht="15" customHeight="1" x14ac:dyDescent="0.25">
      <c r="A333" s="14" t="str">
        <f t="shared" si="8"/>
        <v>Коралл,  НКПОН 05-08.240 с алюминиевой решеткой</v>
      </c>
      <c r="B333" s="22" t="s">
        <v>123</v>
      </c>
      <c r="C333" s="14" t="s">
        <v>1</v>
      </c>
      <c r="D333" s="14" t="s">
        <v>35</v>
      </c>
      <c r="E333" s="14">
        <v>150</v>
      </c>
      <c r="F333" s="14">
        <v>184</v>
      </c>
      <c r="G333" s="14">
        <v>2400</v>
      </c>
      <c r="H333" s="14" t="s">
        <v>2</v>
      </c>
      <c r="I333" s="16">
        <v>2954</v>
      </c>
      <c r="J333" s="16">
        <v>2417</v>
      </c>
      <c r="K333" s="16">
        <v>1907</v>
      </c>
      <c r="L333" s="16" t="s">
        <v>15</v>
      </c>
      <c r="M333" s="16" t="str">
        <f>_xlfn.CONCAT(Таблица1[[#This Row],[ADSK_Код изделия'#'#OTHER'#'#]],", Л, ",Таблица1[[#This Row],[Встроенный термоклапан]])</f>
        <v xml:space="preserve"> НКПОН 05-08.240, Л, T2</v>
      </c>
      <c r="N33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длина=2400 мм, глубина=184 мм</v>
      </c>
      <c r="O333" s="14">
        <v>50</v>
      </c>
      <c r="P333" s="17" t="s">
        <v>3</v>
      </c>
      <c r="Q333" s="18">
        <v>0</v>
      </c>
      <c r="R333" s="19" t="s">
        <v>126</v>
      </c>
      <c r="S333" s="14">
        <v>1</v>
      </c>
    </row>
    <row r="334" spans="1:19" s="1" customFormat="1" ht="15" customHeight="1" x14ac:dyDescent="0.25">
      <c r="A334" s="14" t="str">
        <f t="shared" si="8"/>
        <v>Коралл,  НКПОН 05-08.250 с алюминиевой решеткой</v>
      </c>
      <c r="B334" s="22" t="s">
        <v>123</v>
      </c>
      <c r="C334" s="14" t="s">
        <v>1</v>
      </c>
      <c r="D334" s="14" t="s">
        <v>36</v>
      </c>
      <c r="E334" s="14">
        <v>150</v>
      </c>
      <c r="F334" s="14">
        <v>184</v>
      </c>
      <c r="G334" s="14">
        <v>2500</v>
      </c>
      <c r="H334" s="14" t="s">
        <v>2</v>
      </c>
      <c r="I334" s="16">
        <v>3089</v>
      </c>
      <c r="J334" s="16">
        <v>2528</v>
      </c>
      <c r="K334" s="16">
        <v>1995</v>
      </c>
      <c r="L334" s="16" t="s">
        <v>15</v>
      </c>
      <c r="M334" s="16" t="str">
        <f>_xlfn.CONCAT(Таблица1[[#This Row],[ADSK_Код изделия'#'#OTHER'#'#]],", Л, ",Таблица1[[#This Row],[Встроенный термоклапан]])</f>
        <v xml:space="preserve"> НКПОН 05-08.250, Л, T2</v>
      </c>
      <c r="N33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длина=2500 мм, глубина=184 мм</v>
      </c>
      <c r="O334" s="14">
        <v>50</v>
      </c>
      <c r="P334" s="17" t="s">
        <v>3</v>
      </c>
      <c r="Q334" s="18">
        <v>0</v>
      </c>
      <c r="R334" s="19" t="s">
        <v>126</v>
      </c>
      <c r="S334" s="14">
        <v>1</v>
      </c>
    </row>
    <row r="335" spans="1:19" s="1" customFormat="1" ht="15" customHeight="1" x14ac:dyDescent="0.25">
      <c r="A335" s="14" t="str">
        <f t="shared" si="8"/>
        <v>Коралл,  НКПОН 05-08.260 с алюминиевой решеткой</v>
      </c>
      <c r="B335" s="22" t="s">
        <v>123</v>
      </c>
      <c r="C335" s="14" t="s">
        <v>1</v>
      </c>
      <c r="D335" s="14" t="s">
        <v>37</v>
      </c>
      <c r="E335" s="14">
        <v>150</v>
      </c>
      <c r="F335" s="14">
        <v>184</v>
      </c>
      <c r="G335" s="14">
        <v>2600</v>
      </c>
      <c r="H335" s="14" t="s">
        <v>2</v>
      </c>
      <c r="I335" s="16">
        <v>3225</v>
      </c>
      <c r="J335" s="16">
        <v>2639</v>
      </c>
      <c r="K335" s="16">
        <v>2082</v>
      </c>
      <c r="L335" s="16" t="s">
        <v>15</v>
      </c>
      <c r="M335" s="16" t="str">
        <f>_xlfn.CONCAT(Таблица1[[#This Row],[ADSK_Код изделия'#'#OTHER'#'#]],", Л, ",Таблица1[[#This Row],[Встроенный термоклапан]])</f>
        <v xml:space="preserve"> НКПОН 05-08.260, Л, T2</v>
      </c>
      <c r="N33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длина=2600 мм, глубина=184 мм</v>
      </c>
      <c r="O335" s="14">
        <v>50</v>
      </c>
      <c r="P335" s="17" t="s">
        <v>3</v>
      </c>
      <c r="Q335" s="18">
        <v>0</v>
      </c>
      <c r="R335" s="19" t="s">
        <v>126</v>
      </c>
      <c r="S335" s="14">
        <v>1</v>
      </c>
    </row>
    <row r="336" spans="1:19" s="1" customFormat="1" ht="15" customHeight="1" x14ac:dyDescent="0.25">
      <c r="A336" s="14" t="str">
        <f t="shared" si="8"/>
        <v>Коралл,  НКПОН 05-08.270 с алюминиевой решеткой</v>
      </c>
      <c r="B336" s="22" t="s">
        <v>123</v>
      </c>
      <c r="C336" s="14" t="s">
        <v>1</v>
      </c>
      <c r="D336" s="14" t="s">
        <v>38</v>
      </c>
      <c r="E336" s="14">
        <v>150</v>
      </c>
      <c r="F336" s="14">
        <v>184</v>
      </c>
      <c r="G336" s="14">
        <v>2700</v>
      </c>
      <c r="H336" s="14" t="s">
        <v>2</v>
      </c>
      <c r="I336" s="16">
        <v>3360</v>
      </c>
      <c r="J336" s="16">
        <v>2750</v>
      </c>
      <c r="K336" s="16">
        <v>2170</v>
      </c>
      <c r="L336" s="16" t="s">
        <v>15</v>
      </c>
      <c r="M336" s="16" t="str">
        <f>_xlfn.CONCAT(Таблица1[[#This Row],[ADSK_Код изделия'#'#OTHER'#'#]],", Л, ",Таблица1[[#This Row],[Встроенный термоклапан]])</f>
        <v xml:space="preserve"> НКПОН 05-08.270, Л, T2</v>
      </c>
      <c r="N33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длина=2700 мм, глубина=184 мм</v>
      </c>
      <c r="O336" s="14">
        <v>50</v>
      </c>
      <c r="P336" s="17" t="s">
        <v>3</v>
      </c>
      <c r="Q336" s="18">
        <v>0</v>
      </c>
      <c r="R336" s="19" t="s">
        <v>126</v>
      </c>
      <c r="S336" s="14">
        <v>1</v>
      </c>
    </row>
    <row r="337" spans="1:19" s="1" customFormat="1" ht="15" customHeight="1" x14ac:dyDescent="0.25">
      <c r="A337" s="14" t="str">
        <f t="shared" si="8"/>
        <v>Коралл,  НКПОН 05-08.280 с алюминиевой решеткой</v>
      </c>
      <c r="B337" s="22" t="s">
        <v>123</v>
      </c>
      <c r="C337" s="14" t="s">
        <v>1</v>
      </c>
      <c r="D337" s="14" t="s">
        <v>39</v>
      </c>
      <c r="E337" s="14">
        <v>150</v>
      </c>
      <c r="F337" s="14">
        <v>184</v>
      </c>
      <c r="G337" s="14">
        <v>2800</v>
      </c>
      <c r="H337" s="14" t="s">
        <v>2</v>
      </c>
      <c r="I337" s="16">
        <v>3496</v>
      </c>
      <c r="J337" s="16">
        <v>2861</v>
      </c>
      <c r="K337" s="16">
        <v>2257</v>
      </c>
      <c r="L337" s="16" t="s">
        <v>15</v>
      </c>
      <c r="M337" s="16" t="str">
        <f>_xlfn.CONCAT(Таблица1[[#This Row],[ADSK_Код изделия'#'#OTHER'#'#]],", Л, ",Таблица1[[#This Row],[Встроенный термоклапан]])</f>
        <v xml:space="preserve"> НКПОН 05-08.280, Л, T2</v>
      </c>
      <c r="N33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длина=2800 мм, глубина=184 мм</v>
      </c>
      <c r="O337" s="14">
        <v>50</v>
      </c>
      <c r="P337" s="17" t="s">
        <v>3</v>
      </c>
      <c r="Q337" s="18">
        <v>0</v>
      </c>
      <c r="R337" s="19" t="s">
        <v>126</v>
      </c>
      <c r="S337" s="14">
        <v>1</v>
      </c>
    </row>
    <row r="338" spans="1:19" s="1" customFormat="1" ht="15" customHeight="1" x14ac:dyDescent="0.25">
      <c r="A338" s="14" t="str">
        <f t="shared" si="8"/>
        <v>Коралл,  НКПОН 05-08.290 с алюминиевой решеткой</v>
      </c>
      <c r="B338" s="22" t="s">
        <v>123</v>
      </c>
      <c r="C338" s="14" t="s">
        <v>1</v>
      </c>
      <c r="D338" s="14" t="s">
        <v>40</v>
      </c>
      <c r="E338" s="14">
        <v>150</v>
      </c>
      <c r="F338" s="14">
        <v>184</v>
      </c>
      <c r="G338" s="14">
        <v>2900</v>
      </c>
      <c r="H338" s="14" t="s">
        <v>2</v>
      </c>
      <c r="I338" s="16">
        <v>3631</v>
      </c>
      <c r="J338" s="16">
        <v>2972</v>
      </c>
      <c r="K338" s="16">
        <v>2345</v>
      </c>
      <c r="L338" s="16" t="s">
        <v>15</v>
      </c>
      <c r="M338" s="16" t="str">
        <f>_xlfn.CONCAT(Таблица1[[#This Row],[ADSK_Код изделия'#'#OTHER'#'#]],", Л, ",Таблица1[[#This Row],[Встроенный термоклапан]])</f>
        <v xml:space="preserve"> НКПОН 05-08.290, Л, T2</v>
      </c>
      <c r="N33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длина=2900 мм, глубина=184 мм</v>
      </c>
      <c r="O338" s="14">
        <v>50</v>
      </c>
      <c r="P338" s="17" t="s">
        <v>3</v>
      </c>
      <c r="Q338" s="18">
        <v>0</v>
      </c>
      <c r="R338" s="19" t="s">
        <v>126</v>
      </c>
      <c r="S338" s="14">
        <v>1</v>
      </c>
    </row>
    <row r="339" spans="1:19" s="1" customFormat="1" ht="15" customHeight="1" x14ac:dyDescent="0.25">
      <c r="A339" s="14" t="str">
        <f t="shared" si="8"/>
        <v>Коралл,  НКПОН 05-08.300 с алюминиевой решеткой</v>
      </c>
      <c r="B339" s="22" t="s">
        <v>123</v>
      </c>
      <c r="C339" s="14" t="s">
        <v>1</v>
      </c>
      <c r="D339" s="14" t="s">
        <v>41</v>
      </c>
      <c r="E339" s="14">
        <v>150</v>
      </c>
      <c r="F339" s="14">
        <v>184</v>
      </c>
      <c r="G339" s="14">
        <v>3000</v>
      </c>
      <c r="H339" s="14" t="s">
        <v>2</v>
      </c>
      <c r="I339" s="16">
        <v>3767</v>
      </c>
      <c r="J339" s="16">
        <v>3083</v>
      </c>
      <c r="K339" s="16">
        <v>2432</v>
      </c>
      <c r="L339" s="16" t="s">
        <v>15</v>
      </c>
      <c r="M339" s="16" t="str">
        <f>_xlfn.CONCAT(Таблица1[[#This Row],[ADSK_Код изделия'#'#OTHER'#'#]],", Л, ",Таблица1[[#This Row],[Встроенный термоклапан]])</f>
        <v xml:space="preserve"> НКПОН 05-08.300, Л, T2</v>
      </c>
      <c r="N33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Высота=150 мм, длина=3000 мм, глубина=184 мм</v>
      </c>
      <c r="O339" s="14">
        <v>50</v>
      </c>
      <c r="P339" s="17" t="s">
        <v>3</v>
      </c>
      <c r="Q339" s="18">
        <v>0</v>
      </c>
      <c r="R339" s="19" t="s">
        <v>126</v>
      </c>
      <c r="S339" s="14">
        <v>1</v>
      </c>
    </row>
    <row r="340" spans="1:19" s="2" customFormat="1" ht="15" customHeight="1" x14ac:dyDescent="0.25">
      <c r="A340" s="14" t="str">
        <f t="shared" si="8"/>
        <v>Коралл,  НКПОН 05-10.50 с алюминиевой решеткой</v>
      </c>
      <c r="B340" s="22" t="s">
        <v>123</v>
      </c>
      <c r="C340" s="20" t="s">
        <v>1</v>
      </c>
      <c r="D340" s="20" t="s">
        <v>42</v>
      </c>
      <c r="E340" s="20">
        <v>200</v>
      </c>
      <c r="F340" s="14">
        <v>184</v>
      </c>
      <c r="G340" s="20">
        <v>500</v>
      </c>
      <c r="H340" s="20" t="s">
        <v>2</v>
      </c>
      <c r="I340" s="26">
        <v>446</v>
      </c>
      <c r="J340" s="26">
        <v>365</v>
      </c>
      <c r="K340" s="26">
        <v>288</v>
      </c>
      <c r="L340" s="16" t="s">
        <v>15</v>
      </c>
      <c r="M340" s="16" t="str">
        <f>_xlfn.CONCAT(Таблица1[[#This Row],[ADSK_Код изделия'#'#OTHER'#'#]],", Л, ",Таблица1[[#This Row],[Встроенный термоклапан]])</f>
        <v xml:space="preserve"> НКПОН 05-10.50, Л, T2</v>
      </c>
      <c r="N34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длина=500 мм, глубина=184 мм</v>
      </c>
      <c r="O340" s="14">
        <v>50</v>
      </c>
      <c r="P340" s="21" t="s">
        <v>3</v>
      </c>
      <c r="Q340" s="18">
        <v>0</v>
      </c>
      <c r="R340" s="19" t="s">
        <v>126</v>
      </c>
      <c r="S340" s="14">
        <v>1</v>
      </c>
    </row>
    <row r="341" spans="1:19" s="1" customFormat="1" ht="15" customHeight="1" x14ac:dyDescent="0.25">
      <c r="A341" s="14" t="str">
        <f t="shared" si="8"/>
        <v>Коралл,  НКПОН 05-10.60 с алюминиевой решеткой</v>
      </c>
      <c r="B341" s="22" t="s">
        <v>123</v>
      </c>
      <c r="C341" s="14" t="s">
        <v>1</v>
      </c>
      <c r="D341" s="14" t="s">
        <v>43</v>
      </c>
      <c r="E341" s="14">
        <v>200</v>
      </c>
      <c r="F341" s="14">
        <v>184</v>
      </c>
      <c r="G341" s="14">
        <v>600</v>
      </c>
      <c r="H341" s="14" t="s">
        <v>2</v>
      </c>
      <c r="I341" s="16">
        <v>606</v>
      </c>
      <c r="J341" s="16">
        <v>496</v>
      </c>
      <c r="K341" s="16">
        <v>391</v>
      </c>
      <c r="L341" s="16" t="s">
        <v>15</v>
      </c>
      <c r="M341" s="16" t="str">
        <f>_xlfn.CONCAT(Таблица1[[#This Row],[ADSK_Код изделия'#'#OTHER'#'#]],", Л, ",Таблица1[[#This Row],[Встроенный термоклапан]])</f>
        <v xml:space="preserve"> НКПОН 05-10.60, Л, T2</v>
      </c>
      <c r="N34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длина=600 мм, глубина=184 мм</v>
      </c>
      <c r="O341" s="14">
        <v>50</v>
      </c>
      <c r="P341" s="17" t="s">
        <v>3</v>
      </c>
      <c r="Q341" s="18">
        <v>0</v>
      </c>
      <c r="R341" s="19" t="s">
        <v>126</v>
      </c>
      <c r="S341" s="14">
        <v>1</v>
      </c>
    </row>
    <row r="342" spans="1:19" s="1" customFormat="1" ht="15" customHeight="1" x14ac:dyDescent="0.25">
      <c r="A342" s="14" t="str">
        <f t="shared" si="8"/>
        <v>Коралл,  НКПОН 05-10.70 с алюминиевой решеткой</v>
      </c>
      <c r="B342" s="22" t="s">
        <v>123</v>
      </c>
      <c r="C342" s="14" t="s">
        <v>1</v>
      </c>
      <c r="D342" s="14" t="s">
        <v>44</v>
      </c>
      <c r="E342" s="14">
        <v>200</v>
      </c>
      <c r="F342" s="14">
        <v>184</v>
      </c>
      <c r="G342" s="14">
        <v>700</v>
      </c>
      <c r="H342" s="14" t="s">
        <v>2</v>
      </c>
      <c r="I342" s="16">
        <v>765</v>
      </c>
      <c r="J342" s="16">
        <v>626</v>
      </c>
      <c r="K342" s="16">
        <v>494</v>
      </c>
      <c r="L342" s="16" t="s">
        <v>15</v>
      </c>
      <c r="M342" s="16" t="str">
        <f>_xlfn.CONCAT(Таблица1[[#This Row],[ADSK_Код изделия'#'#OTHER'#'#]],", Л, ",Таблица1[[#This Row],[Встроенный термоклапан]])</f>
        <v xml:space="preserve"> НКПОН 05-10.70, Л, T2</v>
      </c>
      <c r="N34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длина=700 мм, глубина=184 мм</v>
      </c>
      <c r="O342" s="14">
        <v>50</v>
      </c>
      <c r="P342" s="17" t="s">
        <v>3</v>
      </c>
      <c r="Q342" s="18">
        <v>0</v>
      </c>
      <c r="R342" s="19" t="s">
        <v>126</v>
      </c>
      <c r="S342" s="14">
        <v>1</v>
      </c>
    </row>
    <row r="343" spans="1:19" s="1" customFormat="1" ht="15" customHeight="1" x14ac:dyDescent="0.25">
      <c r="A343" s="14" t="str">
        <f t="shared" si="8"/>
        <v>Коралл,  НКПОН 05-10.80 с алюминиевой решеткой</v>
      </c>
      <c r="B343" s="22" t="s">
        <v>123</v>
      </c>
      <c r="C343" s="14" t="s">
        <v>1</v>
      </c>
      <c r="D343" s="14" t="s">
        <v>45</v>
      </c>
      <c r="E343" s="14">
        <v>200</v>
      </c>
      <c r="F343" s="14">
        <v>184</v>
      </c>
      <c r="G343" s="14">
        <v>800</v>
      </c>
      <c r="H343" s="14" t="s">
        <v>2</v>
      </c>
      <c r="I343" s="16">
        <v>925</v>
      </c>
      <c r="J343" s="16">
        <v>757</v>
      </c>
      <c r="K343" s="16">
        <v>597</v>
      </c>
      <c r="L343" s="16" t="s">
        <v>15</v>
      </c>
      <c r="M343" s="16" t="str">
        <f>_xlfn.CONCAT(Таблица1[[#This Row],[ADSK_Код изделия'#'#OTHER'#'#]],", Л, ",Таблица1[[#This Row],[Встроенный термоклапан]])</f>
        <v xml:space="preserve"> НКПОН 05-10.80, Л, T2</v>
      </c>
      <c r="N34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длина=800 мм, глубина=184 мм</v>
      </c>
      <c r="O343" s="14">
        <v>50</v>
      </c>
      <c r="P343" s="17" t="s">
        <v>3</v>
      </c>
      <c r="Q343" s="18">
        <v>0</v>
      </c>
      <c r="R343" s="19" t="s">
        <v>126</v>
      </c>
      <c r="S343" s="14">
        <v>1</v>
      </c>
    </row>
    <row r="344" spans="1:19" s="1" customFormat="1" ht="15" customHeight="1" x14ac:dyDescent="0.25">
      <c r="A344" s="14" t="str">
        <f t="shared" si="8"/>
        <v>Коралл,  НКПОН 05-10.90 с алюминиевой решеткой</v>
      </c>
      <c r="B344" s="22" t="s">
        <v>123</v>
      </c>
      <c r="C344" s="14" t="s">
        <v>1</v>
      </c>
      <c r="D344" s="14" t="s">
        <v>46</v>
      </c>
      <c r="E344" s="14">
        <v>200</v>
      </c>
      <c r="F344" s="14">
        <v>184</v>
      </c>
      <c r="G344" s="14">
        <v>900</v>
      </c>
      <c r="H344" s="14" t="s">
        <v>2</v>
      </c>
      <c r="I344" s="16">
        <v>1084</v>
      </c>
      <c r="J344" s="16">
        <v>887</v>
      </c>
      <c r="K344" s="16">
        <v>700</v>
      </c>
      <c r="L344" s="16" t="s">
        <v>15</v>
      </c>
      <c r="M344" s="16" t="str">
        <f>_xlfn.CONCAT(Таблица1[[#This Row],[ADSK_Код изделия'#'#OTHER'#'#]],", Л, ",Таблица1[[#This Row],[Встроенный термоклапан]])</f>
        <v xml:space="preserve"> НКПОН 05-10.90, Л, T2</v>
      </c>
      <c r="N34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длина=900 мм, глубина=184 мм</v>
      </c>
      <c r="O344" s="14">
        <v>50</v>
      </c>
      <c r="P344" s="17" t="s">
        <v>3</v>
      </c>
      <c r="Q344" s="18">
        <v>0</v>
      </c>
      <c r="R344" s="19" t="s">
        <v>126</v>
      </c>
      <c r="S344" s="14">
        <v>1</v>
      </c>
    </row>
    <row r="345" spans="1:19" s="1" customFormat="1" ht="15" customHeight="1" x14ac:dyDescent="0.25">
      <c r="A345" s="14" t="str">
        <f t="shared" si="8"/>
        <v>Коралл,  НКПОН 05-10.100 с алюминиевой решеткой</v>
      </c>
      <c r="B345" s="22" t="s">
        <v>123</v>
      </c>
      <c r="C345" s="14" t="s">
        <v>1</v>
      </c>
      <c r="D345" s="14" t="s">
        <v>47</v>
      </c>
      <c r="E345" s="14">
        <v>200</v>
      </c>
      <c r="F345" s="14">
        <v>184</v>
      </c>
      <c r="G345" s="14">
        <v>1000</v>
      </c>
      <c r="H345" s="14" t="s">
        <v>2</v>
      </c>
      <c r="I345" s="16">
        <v>1243</v>
      </c>
      <c r="J345" s="16">
        <v>1018</v>
      </c>
      <c r="K345" s="16">
        <v>803</v>
      </c>
      <c r="L345" s="16" t="s">
        <v>15</v>
      </c>
      <c r="M345" s="16" t="str">
        <f>_xlfn.CONCAT(Таблица1[[#This Row],[ADSK_Код изделия'#'#OTHER'#'#]],", Л, ",Таблица1[[#This Row],[Встроенный термоклапан]])</f>
        <v xml:space="preserve"> НКПОН 05-10.100, Л, T2</v>
      </c>
      <c r="N34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длина=1000 мм, глубина=184 мм</v>
      </c>
      <c r="O345" s="14">
        <v>50</v>
      </c>
      <c r="P345" s="17" t="s">
        <v>3</v>
      </c>
      <c r="Q345" s="18">
        <v>0</v>
      </c>
      <c r="R345" s="19" t="s">
        <v>126</v>
      </c>
      <c r="S345" s="14">
        <v>1</v>
      </c>
    </row>
    <row r="346" spans="1:19" s="1" customFormat="1" ht="15" customHeight="1" x14ac:dyDescent="0.25">
      <c r="A346" s="14" t="str">
        <f t="shared" si="8"/>
        <v>Коралл,  НКПОН 05-10.110 с алюминиевой решеткой</v>
      </c>
      <c r="B346" s="22" t="s">
        <v>123</v>
      </c>
      <c r="C346" s="14" t="s">
        <v>1</v>
      </c>
      <c r="D346" s="14" t="s">
        <v>48</v>
      </c>
      <c r="E346" s="14">
        <v>200</v>
      </c>
      <c r="F346" s="14">
        <v>184</v>
      </c>
      <c r="G346" s="14">
        <v>1100</v>
      </c>
      <c r="H346" s="14" t="s">
        <v>2</v>
      </c>
      <c r="I346" s="16">
        <v>1403</v>
      </c>
      <c r="J346" s="16">
        <v>1148</v>
      </c>
      <c r="K346" s="16">
        <v>906</v>
      </c>
      <c r="L346" s="16" t="s">
        <v>15</v>
      </c>
      <c r="M346" s="16" t="str">
        <f>_xlfn.CONCAT(Таблица1[[#This Row],[ADSK_Код изделия'#'#OTHER'#'#]],", Л, ",Таблица1[[#This Row],[Встроенный термоклапан]])</f>
        <v xml:space="preserve"> НКПОН 05-10.110, Л, T2</v>
      </c>
      <c r="N34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длина=1100 мм, глубина=184 мм</v>
      </c>
      <c r="O346" s="14">
        <v>50</v>
      </c>
      <c r="P346" s="17" t="s">
        <v>3</v>
      </c>
      <c r="Q346" s="18">
        <v>0</v>
      </c>
      <c r="R346" s="19" t="s">
        <v>126</v>
      </c>
      <c r="S346" s="14">
        <v>1</v>
      </c>
    </row>
    <row r="347" spans="1:19" s="1" customFormat="1" ht="15" customHeight="1" x14ac:dyDescent="0.25">
      <c r="A347" s="14" t="str">
        <f t="shared" si="8"/>
        <v>Коралл,  НКПОН 05-10.120 с алюминиевой решеткой</v>
      </c>
      <c r="B347" s="22" t="s">
        <v>123</v>
      </c>
      <c r="C347" s="14" t="s">
        <v>1</v>
      </c>
      <c r="D347" s="14" t="s">
        <v>49</v>
      </c>
      <c r="E347" s="14">
        <v>200</v>
      </c>
      <c r="F347" s="14">
        <v>184</v>
      </c>
      <c r="G347" s="14">
        <v>1200</v>
      </c>
      <c r="H347" s="14" t="s">
        <v>2</v>
      </c>
      <c r="I347" s="16">
        <v>1562</v>
      </c>
      <c r="J347" s="16">
        <v>1278</v>
      </c>
      <c r="K347" s="16">
        <v>1008.9999999999999</v>
      </c>
      <c r="L347" s="16" t="s">
        <v>15</v>
      </c>
      <c r="M347" s="16" t="str">
        <f>_xlfn.CONCAT(Таблица1[[#This Row],[ADSK_Код изделия'#'#OTHER'#'#]],", Л, ",Таблица1[[#This Row],[Встроенный термоклапан]])</f>
        <v xml:space="preserve"> НКПОН 05-10.120, Л, T2</v>
      </c>
      <c r="N34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длина=1200 мм, глубина=184 мм</v>
      </c>
      <c r="O347" s="14">
        <v>50</v>
      </c>
      <c r="P347" s="17" t="s">
        <v>3</v>
      </c>
      <c r="Q347" s="18">
        <v>0</v>
      </c>
      <c r="R347" s="19" t="s">
        <v>126</v>
      </c>
      <c r="S347" s="14">
        <v>1</v>
      </c>
    </row>
    <row r="348" spans="1:19" s="1" customFormat="1" ht="15" customHeight="1" x14ac:dyDescent="0.25">
      <c r="A348" s="14" t="str">
        <f t="shared" si="8"/>
        <v>Коралл,  НКПОН 05-10.130 с алюминиевой решеткой</v>
      </c>
      <c r="B348" s="22" t="s">
        <v>123</v>
      </c>
      <c r="C348" s="14" t="s">
        <v>1</v>
      </c>
      <c r="D348" s="14" t="s">
        <v>50</v>
      </c>
      <c r="E348" s="14">
        <v>200</v>
      </c>
      <c r="F348" s="14">
        <v>184</v>
      </c>
      <c r="G348" s="14">
        <v>1300</v>
      </c>
      <c r="H348" s="14" t="s">
        <v>2</v>
      </c>
      <c r="I348" s="16">
        <v>1722</v>
      </c>
      <c r="J348" s="16">
        <v>1409</v>
      </c>
      <c r="K348" s="16">
        <v>1112</v>
      </c>
      <c r="L348" s="16" t="s">
        <v>15</v>
      </c>
      <c r="M348" s="16" t="str">
        <f>_xlfn.CONCAT(Таблица1[[#This Row],[ADSK_Код изделия'#'#OTHER'#'#]],", Л, ",Таблица1[[#This Row],[Встроенный термоклапан]])</f>
        <v xml:space="preserve"> НКПОН 05-10.130, Л, T2</v>
      </c>
      <c r="N34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длина=1300 мм, глубина=184 мм</v>
      </c>
      <c r="O348" s="14">
        <v>50</v>
      </c>
      <c r="P348" s="17" t="s">
        <v>3</v>
      </c>
      <c r="Q348" s="18">
        <v>0</v>
      </c>
      <c r="R348" s="19" t="s">
        <v>126</v>
      </c>
      <c r="S348" s="14">
        <v>1</v>
      </c>
    </row>
    <row r="349" spans="1:19" s="1" customFormat="1" ht="15" customHeight="1" x14ac:dyDescent="0.25">
      <c r="A349" s="14" t="str">
        <f t="shared" si="8"/>
        <v>Коралл,  НКПОН 05-10.140 с алюминиевой решеткой</v>
      </c>
      <c r="B349" s="22" t="s">
        <v>123</v>
      </c>
      <c r="C349" s="14" t="s">
        <v>1</v>
      </c>
      <c r="D349" s="14" t="s">
        <v>51</v>
      </c>
      <c r="E349" s="14">
        <v>200</v>
      </c>
      <c r="F349" s="14">
        <v>184</v>
      </c>
      <c r="G349" s="14">
        <v>1400</v>
      </c>
      <c r="H349" s="14" t="s">
        <v>2</v>
      </c>
      <c r="I349" s="16">
        <v>1881</v>
      </c>
      <c r="J349" s="16">
        <v>1539</v>
      </c>
      <c r="K349" s="16">
        <v>1215</v>
      </c>
      <c r="L349" s="16" t="s">
        <v>15</v>
      </c>
      <c r="M349" s="16" t="str">
        <f>_xlfn.CONCAT(Таблица1[[#This Row],[ADSK_Код изделия'#'#OTHER'#'#]],", Л, ",Таблица1[[#This Row],[Встроенный термоклапан]])</f>
        <v xml:space="preserve"> НКПОН 05-10.140, Л, T2</v>
      </c>
      <c r="N34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длина=1400 мм, глубина=184 мм</v>
      </c>
      <c r="O349" s="14">
        <v>50</v>
      </c>
      <c r="P349" s="17" t="s">
        <v>3</v>
      </c>
      <c r="Q349" s="18">
        <v>0</v>
      </c>
      <c r="R349" s="19" t="s">
        <v>126</v>
      </c>
      <c r="S349" s="14">
        <v>1</v>
      </c>
    </row>
    <row r="350" spans="1:19" s="1" customFormat="1" ht="15" customHeight="1" x14ac:dyDescent="0.25">
      <c r="A350" s="14" t="str">
        <f t="shared" si="8"/>
        <v>Коралл,  НКПОН 05-10.150 с алюминиевой решеткой</v>
      </c>
      <c r="B350" s="22" t="s">
        <v>123</v>
      </c>
      <c r="C350" s="14" t="s">
        <v>1</v>
      </c>
      <c r="D350" s="14" t="s">
        <v>52</v>
      </c>
      <c r="E350" s="14">
        <v>200</v>
      </c>
      <c r="F350" s="14">
        <v>184</v>
      </c>
      <c r="G350" s="14">
        <v>1500</v>
      </c>
      <c r="H350" s="14" t="s">
        <v>2</v>
      </c>
      <c r="I350" s="16">
        <v>2040</v>
      </c>
      <c r="J350" s="16">
        <v>1670</v>
      </c>
      <c r="K350" s="16">
        <v>1317</v>
      </c>
      <c r="L350" s="16" t="s">
        <v>15</v>
      </c>
      <c r="M350" s="16" t="str">
        <f>_xlfn.CONCAT(Таблица1[[#This Row],[ADSK_Код изделия'#'#OTHER'#'#]],", Л, ",Таблица1[[#This Row],[Встроенный термоклапан]])</f>
        <v xml:space="preserve"> НКПОН 05-10.150, Л, T2</v>
      </c>
      <c r="N35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длина=1500 мм, глубина=184 мм</v>
      </c>
      <c r="O350" s="14">
        <v>50</v>
      </c>
      <c r="P350" s="17" t="s">
        <v>3</v>
      </c>
      <c r="Q350" s="18">
        <v>0</v>
      </c>
      <c r="R350" s="19" t="s">
        <v>126</v>
      </c>
      <c r="S350" s="14">
        <v>1</v>
      </c>
    </row>
    <row r="351" spans="1:19" s="1" customFormat="1" ht="15" customHeight="1" x14ac:dyDescent="0.25">
      <c r="A351" s="14" t="str">
        <f t="shared" si="8"/>
        <v>Коралл,  НКПОН 05-10.160 с алюминиевой решеткой</v>
      </c>
      <c r="B351" s="22" t="s">
        <v>123</v>
      </c>
      <c r="C351" s="14" t="s">
        <v>1</v>
      </c>
      <c r="D351" s="14" t="s">
        <v>53</v>
      </c>
      <c r="E351" s="14">
        <v>200</v>
      </c>
      <c r="F351" s="14">
        <v>184</v>
      </c>
      <c r="G351" s="14">
        <v>1600</v>
      </c>
      <c r="H351" s="14" t="s">
        <v>2</v>
      </c>
      <c r="I351" s="16">
        <v>2200</v>
      </c>
      <c r="J351" s="16">
        <v>1800</v>
      </c>
      <c r="K351" s="16">
        <v>1420</v>
      </c>
      <c r="L351" s="16" t="s">
        <v>15</v>
      </c>
      <c r="M351" s="16" t="str">
        <f>_xlfn.CONCAT(Таблица1[[#This Row],[ADSK_Код изделия'#'#OTHER'#'#]],", Л, ",Таблица1[[#This Row],[Встроенный термоклапан]])</f>
        <v xml:space="preserve"> НКПОН 05-10.160, Л, T2</v>
      </c>
      <c r="N35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длина=1600 мм, глубина=184 мм</v>
      </c>
      <c r="O351" s="14">
        <v>50</v>
      </c>
      <c r="P351" s="17" t="s">
        <v>3</v>
      </c>
      <c r="Q351" s="18">
        <v>0</v>
      </c>
      <c r="R351" s="19" t="s">
        <v>126</v>
      </c>
      <c r="S351" s="14">
        <v>1</v>
      </c>
    </row>
    <row r="352" spans="1:19" s="1" customFormat="1" ht="15" customHeight="1" x14ac:dyDescent="0.25">
      <c r="A352" s="14" t="str">
        <f t="shared" si="8"/>
        <v>Коралл,  НКПОН 05-10.170 с алюминиевой решеткой</v>
      </c>
      <c r="B352" s="22" t="s">
        <v>123</v>
      </c>
      <c r="C352" s="14" t="s">
        <v>1</v>
      </c>
      <c r="D352" s="14" t="s">
        <v>54</v>
      </c>
      <c r="E352" s="14">
        <v>200</v>
      </c>
      <c r="F352" s="14">
        <v>184</v>
      </c>
      <c r="G352" s="14">
        <v>1700</v>
      </c>
      <c r="H352" s="14" t="s">
        <v>2</v>
      </c>
      <c r="I352" s="16">
        <v>2359</v>
      </c>
      <c r="J352" s="16">
        <v>1931</v>
      </c>
      <c r="K352" s="16">
        <v>1523</v>
      </c>
      <c r="L352" s="16" t="s">
        <v>15</v>
      </c>
      <c r="M352" s="16" t="str">
        <f>_xlfn.CONCAT(Таблица1[[#This Row],[ADSK_Код изделия'#'#OTHER'#'#]],", Л, ",Таблица1[[#This Row],[Встроенный термоклапан]])</f>
        <v xml:space="preserve"> НКПОН 05-10.170, Л, T2</v>
      </c>
      <c r="N35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длина=1700 мм, глубина=184 мм</v>
      </c>
      <c r="O352" s="14">
        <v>50</v>
      </c>
      <c r="P352" s="17" t="s">
        <v>3</v>
      </c>
      <c r="Q352" s="18">
        <v>0</v>
      </c>
      <c r="R352" s="19" t="s">
        <v>126</v>
      </c>
      <c r="S352" s="14">
        <v>1</v>
      </c>
    </row>
    <row r="353" spans="1:19" s="1" customFormat="1" ht="15" customHeight="1" x14ac:dyDescent="0.25">
      <c r="A353" s="14" t="str">
        <f t="shared" si="8"/>
        <v>Коралл,  НКПОН 05-10.180 с алюминиевой решеткой</v>
      </c>
      <c r="B353" s="22" t="s">
        <v>123</v>
      </c>
      <c r="C353" s="14" t="s">
        <v>1</v>
      </c>
      <c r="D353" s="14" t="s">
        <v>55</v>
      </c>
      <c r="E353" s="14">
        <v>200</v>
      </c>
      <c r="F353" s="14">
        <v>184</v>
      </c>
      <c r="G353" s="14">
        <v>1800</v>
      </c>
      <c r="H353" s="14" t="s">
        <v>2</v>
      </c>
      <c r="I353" s="16">
        <v>2519</v>
      </c>
      <c r="J353" s="16">
        <v>2061</v>
      </c>
      <c r="K353" s="16">
        <v>1626</v>
      </c>
      <c r="L353" s="16" t="s">
        <v>15</v>
      </c>
      <c r="M353" s="16" t="str">
        <f>_xlfn.CONCAT(Таблица1[[#This Row],[ADSK_Код изделия'#'#OTHER'#'#]],", Л, ",Таблица1[[#This Row],[Встроенный термоклапан]])</f>
        <v xml:space="preserve"> НКПОН 05-10.180, Л, T2</v>
      </c>
      <c r="N35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длина=1800 мм, глубина=184 мм</v>
      </c>
      <c r="O353" s="14">
        <v>50</v>
      </c>
      <c r="P353" s="17" t="s">
        <v>3</v>
      </c>
      <c r="Q353" s="18">
        <v>0</v>
      </c>
      <c r="R353" s="19" t="s">
        <v>126</v>
      </c>
      <c r="S353" s="14">
        <v>1</v>
      </c>
    </row>
    <row r="354" spans="1:19" s="1" customFormat="1" ht="15" customHeight="1" x14ac:dyDescent="0.25">
      <c r="A354" s="14" t="str">
        <f t="shared" si="8"/>
        <v>Коралл,  НКПОН 05-10.190 с алюминиевой решеткой</v>
      </c>
      <c r="B354" s="22" t="s">
        <v>123</v>
      </c>
      <c r="C354" s="14" t="s">
        <v>1</v>
      </c>
      <c r="D354" s="14" t="s">
        <v>56</v>
      </c>
      <c r="E354" s="14">
        <v>200</v>
      </c>
      <c r="F354" s="14">
        <v>184</v>
      </c>
      <c r="G354" s="14">
        <v>1900</v>
      </c>
      <c r="H354" s="14" t="s">
        <v>2</v>
      </c>
      <c r="I354" s="16">
        <v>2678</v>
      </c>
      <c r="J354" s="16">
        <v>2192</v>
      </c>
      <c r="K354" s="16">
        <v>1729</v>
      </c>
      <c r="L354" s="16" t="s">
        <v>15</v>
      </c>
      <c r="M354" s="16" t="str">
        <f>_xlfn.CONCAT(Таблица1[[#This Row],[ADSK_Код изделия'#'#OTHER'#'#]],", Л, ",Таблица1[[#This Row],[Встроенный термоклапан]])</f>
        <v xml:space="preserve"> НКПОН 05-10.190, Л, T2</v>
      </c>
      <c r="N35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длина=1900 мм, глубина=184 мм</v>
      </c>
      <c r="O354" s="14">
        <v>50</v>
      </c>
      <c r="P354" s="17" t="s">
        <v>3</v>
      </c>
      <c r="Q354" s="18">
        <v>0</v>
      </c>
      <c r="R354" s="19" t="s">
        <v>126</v>
      </c>
      <c r="S354" s="14">
        <v>1</v>
      </c>
    </row>
    <row r="355" spans="1:19" s="1" customFormat="1" ht="15" customHeight="1" x14ac:dyDescent="0.25">
      <c r="A355" s="14" t="str">
        <f t="shared" si="8"/>
        <v>Коралл,  НКПОН 05-10.200 с алюминиевой решеткой</v>
      </c>
      <c r="B355" s="22" t="s">
        <v>123</v>
      </c>
      <c r="C355" s="14" t="s">
        <v>1</v>
      </c>
      <c r="D355" s="14" t="s">
        <v>57</v>
      </c>
      <c r="E355" s="14">
        <v>200</v>
      </c>
      <c r="F355" s="14">
        <v>184</v>
      </c>
      <c r="G355" s="14">
        <v>2000</v>
      </c>
      <c r="H355" s="14" t="s">
        <v>2</v>
      </c>
      <c r="I355" s="16">
        <v>2837</v>
      </c>
      <c r="J355" s="16">
        <v>2322</v>
      </c>
      <c r="K355" s="16">
        <v>1832</v>
      </c>
      <c r="L355" s="16" t="s">
        <v>15</v>
      </c>
      <c r="M355" s="16" t="str">
        <f>_xlfn.CONCAT(Таблица1[[#This Row],[ADSK_Код изделия'#'#OTHER'#'#]],", Л, ",Таблица1[[#This Row],[Встроенный термоклапан]])</f>
        <v xml:space="preserve"> НКПОН 05-10.200, Л, T2</v>
      </c>
      <c r="N35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длина=2000 мм, глубина=184 мм</v>
      </c>
      <c r="O355" s="14">
        <v>50</v>
      </c>
      <c r="P355" s="17" t="s">
        <v>3</v>
      </c>
      <c r="Q355" s="18">
        <v>0</v>
      </c>
      <c r="R355" s="19" t="s">
        <v>126</v>
      </c>
      <c r="S355" s="14">
        <v>1</v>
      </c>
    </row>
    <row r="356" spans="1:19" s="1" customFormat="1" ht="15" customHeight="1" x14ac:dyDescent="0.25">
      <c r="A356" s="14" t="str">
        <f t="shared" si="8"/>
        <v>Коралл,  НКПОН 05-10.210 с алюминиевой решеткой</v>
      </c>
      <c r="B356" s="22" t="s">
        <v>123</v>
      </c>
      <c r="C356" s="14" t="s">
        <v>1</v>
      </c>
      <c r="D356" s="14" t="s">
        <v>58</v>
      </c>
      <c r="E356" s="14">
        <v>200</v>
      </c>
      <c r="F356" s="14">
        <v>184</v>
      </c>
      <c r="G356" s="14">
        <v>2100</v>
      </c>
      <c r="H356" s="14" t="s">
        <v>2</v>
      </c>
      <c r="I356" s="16">
        <v>2997</v>
      </c>
      <c r="J356" s="16">
        <v>2453</v>
      </c>
      <c r="K356" s="16">
        <v>1935</v>
      </c>
      <c r="L356" s="16" t="s">
        <v>15</v>
      </c>
      <c r="M356" s="16" t="str">
        <f>_xlfn.CONCAT(Таблица1[[#This Row],[ADSK_Код изделия'#'#OTHER'#'#]],", Л, ",Таблица1[[#This Row],[Встроенный термоклапан]])</f>
        <v xml:space="preserve"> НКПОН 05-10.210, Л, T2</v>
      </c>
      <c r="N35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длина=2100 мм, глубина=184 мм</v>
      </c>
      <c r="O356" s="14">
        <v>50</v>
      </c>
      <c r="P356" s="17" t="s">
        <v>3</v>
      </c>
      <c r="Q356" s="18">
        <v>0</v>
      </c>
      <c r="R356" s="19" t="s">
        <v>126</v>
      </c>
      <c r="S356" s="14">
        <v>1</v>
      </c>
    </row>
    <row r="357" spans="1:19" s="1" customFormat="1" ht="15" customHeight="1" x14ac:dyDescent="0.25">
      <c r="A357" s="14" t="str">
        <f t="shared" si="8"/>
        <v>Коралл,  НКПОН 05-10.220 с алюминиевой решеткой</v>
      </c>
      <c r="B357" s="22" t="s">
        <v>123</v>
      </c>
      <c r="C357" s="14" t="s">
        <v>1</v>
      </c>
      <c r="D357" s="14" t="s">
        <v>59</v>
      </c>
      <c r="E357" s="14">
        <v>200</v>
      </c>
      <c r="F357" s="14">
        <v>184</v>
      </c>
      <c r="G357" s="14">
        <v>2200</v>
      </c>
      <c r="H357" s="14" t="s">
        <v>2</v>
      </c>
      <c r="I357" s="16">
        <v>3156</v>
      </c>
      <c r="J357" s="16">
        <v>2583</v>
      </c>
      <c r="K357" s="16">
        <v>2037.9999999999998</v>
      </c>
      <c r="L357" s="16" t="s">
        <v>15</v>
      </c>
      <c r="M357" s="16" t="str">
        <f>_xlfn.CONCAT(Таблица1[[#This Row],[ADSK_Код изделия'#'#OTHER'#'#]],", Л, ",Таблица1[[#This Row],[Встроенный термоклапан]])</f>
        <v xml:space="preserve"> НКПОН 05-10.220, Л, T2</v>
      </c>
      <c r="N35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длина=2200 мм, глубина=184 мм</v>
      </c>
      <c r="O357" s="14">
        <v>50</v>
      </c>
      <c r="P357" s="17" t="s">
        <v>3</v>
      </c>
      <c r="Q357" s="18">
        <v>0</v>
      </c>
      <c r="R357" s="19" t="s">
        <v>126</v>
      </c>
      <c r="S357" s="14">
        <v>1</v>
      </c>
    </row>
    <row r="358" spans="1:19" s="1" customFormat="1" ht="15" customHeight="1" x14ac:dyDescent="0.25">
      <c r="A358" s="14" t="str">
        <f t="shared" si="8"/>
        <v>Коралл,  НКПОН 05-10.230 с алюминиевой решеткой</v>
      </c>
      <c r="B358" s="22" t="s">
        <v>123</v>
      </c>
      <c r="C358" s="14" t="s">
        <v>1</v>
      </c>
      <c r="D358" s="14" t="s">
        <v>60</v>
      </c>
      <c r="E358" s="14">
        <v>200</v>
      </c>
      <c r="F358" s="14">
        <v>184</v>
      </c>
      <c r="G358" s="14">
        <v>2300</v>
      </c>
      <c r="H358" s="14" t="s">
        <v>2</v>
      </c>
      <c r="I358" s="16">
        <v>3316</v>
      </c>
      <c r="J358" s="16">
        <v>2713</v>
      </c>
      <c r="K358" s="16">
        <v>2141</v>
      </c>
      <c r="L358" s="16" t="s">
        <v>15</v>
      </c>
      <c r="M358" s="16" t="str">
        <f>_xlfn.CONCAT(Таблица1[[#This Row],[ADSK_Код изделия'#'#OTHER'#'#]],", Л, ",Таблица1[[#This Row],[Встроенный термоклапан]])</f>
        <v xml:space="preserve"> НКПОН 05-10.230, Л, T2</v>
      </c>
      <c r="N35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длина=2300 мм, глубина=184 мм</v>
      </c>
      <c r="O358" s="14">
        <v>50</v>
      </c>
      <c r="P358" s="17" t="s">
        <v>3</v>
      </c>
      <c r="Q358" s="18">
        <v>0</v>
      </c>
      <c r="R358" s="19" t="s">
        <v>126</v>
      </c>
      <c r="S358" s="14">
        <v>1</v>
      </c>
    </row>
    <row r="359" spans="1:19" s="1" customFormat="1" ht="15" customHeight="1" x14ac:dyDescent="0.25">
      <c r="A359" s="14" t="str">
        <f t="shared" si="8"/>
        <v>Коралл,  НКПОН 05-10.240 с алюминиевой решеткой</v>
      </c>
      <c r="B359" s="22" t="s">
        <v>123</v>
      </c>
      <c r="C359" s="14" t="s">
        <v>1</v>
      </c>
      <c r="D359" s="14" t="s">
        <v>61</v>
      </c>
      <c r="E359" s="14">
        <v>200</v>
      </c>
      <c r="F359" s="14">
        <v>184</v>
      </c>
      <c r="G359" s="14">
        <v>2400</v>
      </c>
      <c r="H359" s="14" t="s">
        <v>2</v>
      </c>
      <c r="I359" s="16">
        <v>3475</v>
      </c>
      <c r="J359" s="16">
        <v>2844</v>
      </c>
      <c r="K359" s="16">
        <v>2244</v>
      </c>
      <c r="L359" s="16" t="s">
        <v>15</v>
      </c>
      <c r="M359" s="16" t="str">
        <f>_xlfn.CONCAT(Таблица1[[#This Row],[ADSK_Код изделия'#'#OTHER'#'#]],", Л, ",Таблица1[[#This Row],[Встроенный термоклапан]])</f>
        <v xml:space="preserve"> НКПОН 05-10.240, Л, T2</v>
      </c>
      <c r="N35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длина=2400 мм, глубина=184 мм</v>
      </c>
      <c r="O359" s="14">
        <v>50</v>
      </c>
      <c r="P359" s="17" t="s">
        <v>3</v>
      </c>
      <c r="Q359" s="18">
        <v>0</v>
      </c>
      <c r="R359" s="19" t="s">
        <v>126</v>
      </c>
      <c r="S359" s="14">
        <v>1</v>
      </c>
    </row>
    <row r="360" spans="1:19" s="1" customFormat="1" ht="15" customHeight="1" x14ac:dyDescent="0.25">
      <c r="A360" s="14" t="str">
        <f t="shared" si="8"/>
        <v>Коралл,  НКПОН 05-10.250 с алюминиевой решеткой</v>
      </c>
      <c r="B360" s="22" t="s">
        <v>123</v>
      </c>
      <c r="C360" s="14" t="s">
        <v>1</v>
      </c>
      <c r="D360" s="14" t="s">
        <v>62</v>
      </c>
      <c r="E360" s="14">
        <v>200</v>
      </c>
      <c r="F360" s="14">
        <v>184</v>
      </c>
      <c r="G360" s="14">
        <v>2500</v>
      </c>
      <c r="H360" s="14" t="s">
        <v>2</v>
      </c>
      <c r="I360" s="16">
        <v>3634</v>
      </c>
      <c r="J360" s="16">
        <v>2974</v>
      </c>
      <c r="K360" s="16">
        <v>2347</v>
      </c>
      <c r="L360" s="16" t="s">
        <v>15</v>
      </c>
      <c r="M360" s="16" t="str">
        <f>_xlfn.CONCAT(Таблица1[[#This Row],[ADSK_Код изделия'#'#OTHER'#'#]],", Л, ",Таблица1[[#This Row],[Встроенный термоклапан]])</f>
        <v xml:space="preserve"> НКПОН 05-10.250, Л, T2</v>
      </c>
      <c r="N36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длина=2500 мм, глубина=184 мм</v>
      </c>
      <c r="O360" s="14">
        <v>50</v>
      </c>
      <c r="P360" s="17" t="s">
        <v>3</v>
      </c>
      <c r="Q360" s="18">
        <v>0</v>
      </c>
      <c r="R360" s="19" t="s">
        <v>126</v>
      </c>
      <c r="S360" s="14">
        <v>1</v>
      </c>
    </row>
    <row r="361" spans="1:19" s="1" customFormat="1" ht="15" customHeight="1" x14ac:dyDescent="0.25">
      <c r="A361" s="14" t="str">
        <f t="shared" si="8"/>
        <v>Коралл,  НКПОН 05-10.260 с алюминиевой решеткой</v>
      </c>
      <c r="B361" s="22" t="s">
        <v>123</v>
      </c>
      <c r="C361" s="14" t="s">
        <v>1</v>
      </c>
      <c r="D361" s="14" t="s">
        <v>63</v>
      </c>
      <c r="E361" s="14">
        <v>200</v>
      </c>
      <c r="F361" s="14">
        <v>184</v>
      </c>
      <c r="G361" s="14">
        <v>2600</v>
      </c>
      <c r="H361" s="14" t="s">
        <v>2</v>
      </c>
      <c r="I361" s="16">
        <v>3794</v>
      </c>
      <c r="J361" s="16">
        <v>3105</v>
      </c>
      <c r="K361" s="16">
        <v>2450</v>
      </c>
      <c r="L361" s="16" t="s">
        <v>15</v>
      </c>
      <c r="M361" s="16" t="str">
        <f>_xlfn.CONCAT(Таблица1[[#This Row],[ADSK_Код изделия'#'#OTHER'#'#]],", Л, ",Таблица1[[#This Row],[Встроенный термоклапан]])</f>
        <v xml:space="preserve"> НКПОН 05-10.260, Л, T2</v>
      </c>
      <c r="N36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длина=2600 мм, глубина=184 мм</v>
      </c>
      <c r="O361" s="14">
        <v>50</v>
      </c>
      <c r="P361" s="17" t="s">
        <v>3</v>
      </c>
      <c r="Q361" s="18">
        <v>0</v>
      </c>
      <c r="R361" s="19" t="s">
        <v>126</v>
      </c>
      <c r="S361" s="14">
        <v>1</v>
      </c>
    </row>
    <row r="362" spans="1:19" s="1" customFormat="1" ht="15" customHeight="1" x14ac:dyDescent="0.25">
      <c r="A362" s="14" t="str">
        <f t="shared" si="8"/>
        <v>Коралл,  НКПОН 05-10.270 с алюминиевой решеткой</v>
      </c>
      <c r="B362" s="22" t="s">
        <v>123</v>
      </c>
      <c r="C362" s="14" t="s">
        <v>1</v>
      </c>
      <c r="D362" s="14" t="s">
        <v>64</v>
      </c>
      <c r="E362" s="14">
        <v>200</v>
      </c>
      <c r="F362" s="14">
        <v>184</v>
      </c>
      <c r="G362" s="14">
        <v>2700</v>
      </c>
      <c r="H362" s="14" t="s">
        <v>2</v>
      </c>
      <c r="I362" s="16">
        <v>3953</v>
      </c>
      <c r="J362" s="16">
        <v>3235</v>
      </c>
      <c r="K362" s="16">
        <v>2553</v>
      </c>
      <c r="L362" s="16" t="s">
        <v>15</v>
      </c>
      <c r="M362" s="16" t="str">
        <f>_xlfn.CONCAT(Таблица1[[#This Row],[ADSK_Код изделия'#'#OTHER'#'#]],", Л, ",Таблица1[[#This Row],[Встроенный термоклапан]])</f>
        <v xml:space="preserve"> НКПОН 05-10.270, Л, T2</v>
      </c>
      <c r="N36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длина=2700 мм, глубина=184 мм</v>
      </c>
      <c r="O362" s="14">
        <v>50</v>
      </c>
      <c r="P362" s="17" t="s">
        <v>3</v>
      </c>
      <c r="Q362" s="18">
        <v>0</v>
      </c>
      <c r="R362" s="19" t="s">
        <v>126</v>
      </c>
      <c r="S362" s="14">
        <v>1</v>
      </c>
    </row>
    <row r="363" spans="1:19" s="1" customFormat="1" ht="15" customHeight="1" x14ac:dyDescent="0.25">
      <c r="A363" s="14" t="str">
        <f t="shared" si="8"/>
        <v>Коралл,  НКПОН 05-10.280 с алюминиевой решеткой</v>
      </c>
      <c r="B363" s="22" t="s">
        <v>123</v>
      </c>
      <c r="C363" s="14" t="s">
        <v>1</v>
      </c>
      <c r="D363" s="14" t="s">
        <v>65</v>
      </c>
      <c r="E363" s="14">
        <v>200</v>
      </c>
      <c r="F363" s="14">
        <v>184</v>
      </c>
      <c r="G363" s="14">
        <v>2800</v>
      </c>
      <c r="H363" s="14" t="s">
        <v>2</v>
      </c>
      <c r="I363" s="16">
        <v>4113</v>
      </c>
      <c r="J363" s="16">
        <v>3366</v>
      </c>
      <c r="K363" s="16">
        <v>2655</v>
      </c>
      <c r="L363" s="16" t="s">
        <v>15</v>
      </c>
      <c r="M363" s="16" t="str">
        <f>_xlfn.CONCAT(Таблица1[[#This Row],[ADSK_Код изделия'#'#OTHER'#'#]],", Л, ",Таблица1[[#This Row],[Встроенный термоклапан]])</f>
        <v xml:space="preserve"> НКПОН 05-10.280, Л, T2</v>
      </c>
      <c r="N36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длина=2800 мм, глубина=184 мм</v>
      </c>
      <c r="O363" s="14">
        <v>50</v>
      </c>
      <c r="P363" s="17" t="s">
        <v>3</v>
      </c>
      <c r="Q363" s="18">
        <v>0</v>
      </c>
      <c r="R363" s="19" t="s">
        <v>126</v>
      </c>
      <c r="S363" s="14">
        <v>1</v>
      </c>
    </row>
    <row r="364" spans="1:19" s="1" customFormat="1" ht="15" customHeight="1" x14ac:dyDescent="0.25">
      <c r="A364" s="14" t="str">
        <f t="shared" si="8"/>
        <v>Коралл,  НКПОН 05-10.290 с алюминиевой решеткой</v>
      </c>
      <c r="B364" s="22" t="s">
        <v>123</v>
      </c>
      <c r="C364" s="14" t="s">
        <v>1</v>
      </c>
      <c r="D364" s="14" t="s">
        <v>66</v>
      </c>
      <c r="E364" s="14">
        <v>200</v>
      </c>
      <c r="F364" s="14">
        <v>184</v>
      </c>
      <c r="G364" s="14">
        <v>2900</v>
      </c>
      <c r="H364" s="14" t="s">
        <v>2</v>
      </c>
      <c r="I364" s="16">
        <v>4272</v>
      </c>
      <c r="J364" s="16">
        <v>3496</v>
      </c>
      <c r="K364" s="16">
        <v>2758</v>
      </c>
      <c r="L364" s="16" t="s">
        <v>15</v>
      </c>
      <c r="M364" s="16" t="str">
        <f>_xlfn.CONCAT(Таблица1[[#This Row],[ADSK_Код изделия'#'#OTHER'#'#]],", Л, ",Таблица1[[#This Row],[Встроенный термоклапан]])</f>
        <v xml:space="preserve"> НКПОН 05-10.290, Л, T2</v>
      </c>
      <c r="N36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длина=2900 мм, глубина=184 мм</v>
      </c>
      <c r="O364" s="14">
        <v>50</v>
      </c>
      <c r="P364" s="17" t="s">
        <v>3</v>
      </c>
      <c r="Q364" s="18">
        <v>0</v>
      </c>
      <c r="R364" s="19" t="s">
        <v>126</v>
      </c>
      <c r="S364" s="14">
        <v>1</v>
      </c>
    </row>
    <row r="365" spans="1:19" s="1" customFormat="1" ht="15" customHeight="1" x14ac:dyDescent="0.25">
      <c r="A365" s="14" t="str">
        <f t="shared" si="8"/>
        <v>Коралл,  НКПОН 05-10.300 с алюминиевой решеткой</v>
      </c>
      <c r="B365" s="22" t="s">
        <v>123</v>
      </c>
      <c r="C365" s="14" t="s">
        <v>1</v>
      </c>
      <c r="D365" s="14" t="s">
        <v>67</v>
      </c>
      <c r="E365" s="14">
        <v>200</v>
      </c>
      <c r="F365" s="14">
        <v>184</v>
      </c>
      <c r="G365" s="14">
        <v>3000</v>
      </c>
      <c r="H365" s="14" t="s">
        <v>2</v>
      </c>
      <c r="I365" s="16">
        <v>4431</v>
      </c>
      <c r="J365" s="16">
        <v>3627</v>
      </c>
      <c r="K365" s="16">
        <v>2861</v>
      </c>
      <c r="L365" s="16" t="s">
        <v>15</v>
      </c>
      <c r="M365" s="16" t="str">
        <f>_xlfn.CONCAT(Таблица1[[#This Row],[ADSK_Код изделия'#'#OTHER'#'#]],", Л, ",Таблица1[[#This Row],[Встроенный термоклапан]])</f>
        <v xml:space="preserve"> НКПОН 05-10.300, Л, T2</v>
      </c>
      <c r="N36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Высота=200 мм, длина=3000 мм, глубина=184 мм</v>
      </c>
      <c r="O365" s="14">
        <v>50</v>
      </c>
      <c r="P365" s="17" t="s">
        <v>3</v>
      </c>
      <c r="Q365" s="18">
        <v>0</v>
      </c>
      <c r="R365" s="19" t="s">
        <v>126</v>
      </c>
      <c r="S365" s="14">
        <v>1</v>
      </c>
    </row>
    <row r="366" spans="1:19" s="2" customFormat="1" ht="15" customHeight="1" x14ac:dyDescent="0.25">
      <c r="A366" s="14" t="str">
        <f t="shared" si="8"/>
        <v>Коралл,  НКПОН 10-15.50 с алюминиевой решеткой</v>
      </c>
      <c r="B366" s="22" t="s">
        <v>123</v>
      </c>
      <c r="C366" s="20" t="s">
        <v>1</v>
      </c>
      <c r="D366" s="20" t="s">
        <v>68</v>
      </c>
      <c r="E366" s="20">
        <v>250</v>
      </c>
      <c r="F366" s="14">
        <v>184</v>
      </c>
      <c r="G366" s="20">
        <v>500</v>
      </c>
      <c r="H366" s="20" t="s">
        <v>2</v>
      </c>
      <c r="I366" s="26">
        <v>537</v>
      </c>
      <c r="J366" s="26">
        <v>440</v>
      </c>
      <c r="K366" s="16">
        <v>347</v>
      </c>
      <c r="L366" s="16" t="s">
        <v>15</v>
      </c>
      <c r="M366" s="16" t="str">
        <f>_xlfn.CONCAT(Таблица1[[#This Row],[ADSK_Код изделия'#'#OTHER'#'#]],", Л, ",Таблица1[[#This Row],[Встроенный термоклапан]])</f>
        <v xml:space="preserve"> НКПОН 10-15.50, Л, T2</v>
      </c>
      <c r="N36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длина=500 мм, глубина=184 мм</v>
      </c>
      <c r="O366" s="14">
        <v>50</v>
      </c>
      <c r="P366" s="21" t="s">
        <v>3</v>
      </c>
      <c r="Q366" s="18">
        <v>0</v>
      </c>
      <c r="R366" s="19" t="s">
        <v>126</v>
      </c>
      <c r="S366" s="14">
        <v>1</v>
      </c>
    </row>
    <row r="367" spans="1:19" s="1" customFormat="1" ht="15" customHeight="1" x14ac:dyDescent="0.25">
      <c r="A367" s="14" t="str">
        <f t="shared" si="8"/>
        <v>Коралл,  НКПОН 10-15.60 с алюминиевой решеткой</v>
      </c>
      <c r="B367" s="22" t="s">
        <v>123</v>
      </c>
      <c r="C367" s="14" t="s">
        <v>1</v>
      </c>
      <c r="D367" s="14" t="s">
        <v>69</v>
      </c>
      <c r="E367" s="14">
        <v>250</v>
      </c>
      <c r="F367" s="14">
        <v>184</v>
      </c>
      <c r="G367" s="14">
        <v>600</v>
      </c>
      <c r="H367" s="14" t="s">
        <v>2</v>
      </c>
      <c r="I367" s="16">
        <v>729</v>
      </c>
      <c r="J367" s="16">
        <v>596</v>
      </c>
      <c r="K367" s="16">
        <v>471</v>
      </c>
      <c r="L367" s="16" t="s">
        <v>15</v>
      </c>
      <c r="M367" s="16" t="str">
        <f>_xlfn.CONCAT(Таблица1[[#This Row],[ADSK_Код изделия'#'#OTHER'#'#]],", Л, ",Таблица1[[#This Row],[Встроенный термоклапан]])</f>
        <v xml:space="preserve"> НКПОН 10-15.60, Л, T2</v>
      </c>
      <c r="N36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длина=600 мм, глубина=184 мм</v>
      </c>
      <c r="O367" s="14">
        <v>50</v>
      </c>
      <c r="P367" s="17" t="s">
        <v>3</v>
      </c>
      <c r="Q367" s="18">
        <v>0</v>
      </c>
      <c r="R367" s="19" t="s">
        <v>126</v>
      </c>
      <c r="S367" s="14">
        <v>1</v>
      </c>
    </row>
    <row r="368" spans="1:19" s="1" customFormat="1" ht="15" customHeight="1" x14ac:dyDescent="0.25">
      <c r="A368" s="14" t="str">
        <f t="shared" si="8"/>
        <v>Коралл,  НКПОН 10-15.70 с алюминиевой решеткой</v>
      </c>
      <c r="B368" s="22" t="s">
        <v>123</v>
      </c>
      <c r="C368" s="14" t="s">
        <v>1</v>
      </c>
      <c r="D368" s="14" t="s">
        <v>70</v>
      </c>
      <c r="E368" s="14">
        <v>250</v>
      </c>
      <c r="F368" s="14">
        <v>184</v>
      </c>
      <c r="G368" s="14">
        <v>700</v>
      </c>
      <c r="H368" s="14" t="s">
        <v>2</v>
      </c>
      <c r="I368" s="16">
        <v>921</v>
      </c>
      <c r="J368" s="16">
        <v>753</v>
      </c>
      <c r="K368" s="16">
        <v>594</v>
      </c>
      <c r="L368" s="16" t="s">
        <v>15</v>
      </c>
      <c r="M368" s="16" t="str">
        <f>_xlfn.CONCAT(Таблица1[[#This Row],[ADSK_Код изделия'#'#OTHER'#'#]],", Л, ",Таблица1[[#This Row],[Встроенный термоклапан]])</f>
        <v xml:space="preserve"> НКПОН 10-15.70, Л, T2</v>
      </c>
      <c r="N36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длина=700 мм, глубина=184 мм</v>
      </c>
      <c r="O368" s="14">
        <v>50</v>
      </c>
      <c r="P368" s="17" t="s">
        <v>3</v>
      </c>
      <c r="Q368" s="18">
        <v>0</v>
      </c>
      <c r="R368" s="19" t="s">
        <v>126</v>
      </c>
      <c r="S368" s="14">
        <v>1</v>
      </c>
    </row>
    <row r="369" spans="1:19" s="1" customFormat="1" ht="15" customHeight="1" x14ac:dyDescent="0.25">
      <c r="A369" s="14" t="str">
        <f t="shared" si="8"/>
        <v>Коралл,  НКПОН 10-15.80 с алюминиевой решеткой</v>
      </c>
      <c r="B369" s="22" t="s">
        <v>123</v>
      </c>
      <c r="C369" s="14" t="s">
        <v>1</v>
      </c>
      <c r="D369" s="14" t="s">
        <v>71</v>
      </c>
      <c r="E369" s="14">
        <v>250</v>
      </c>
      <c r="F369" s="14">
        <v>184</v>
      </c>
      <c r="G369" s="14">
        <v>800</v>
      </c>
      <c r="H369" s="14" t="s">
        <v>2</v>
      </c>
      <c r="I369" s="16">
        <v>1112</v>
      </c>
      <c r="J369" s="16">
        <v>910</v>
      </c>
      <c r="K369" s="16">
        <v>718</v>
      </c>
      <c r="L369" s="16" t="s">
        <v>15</v>
      </c>
      <c r="M369" s="16" t="str">
        <f>_xlfn.CONCAT(Таблица1[[#This Row],[ADSK_Код изделия'#'#OTHER'#'#]],", Л, ",Таблица1[[#This Row],[Встроенный термоклапан]])</f>
        <v xml:space="preserve"> НКПОН 10-15.80, Л, T2</v>
      </c>
      <c r="N36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длина=800 мм, глубина=184 мм</v>
      </c>
      <c r="O369" s="14">
        <v>50</v>
      </c>
      <c r="P369" s="17" t="s">
        <v>3</v>
      </c>
      <c r="Q369" s="18">
        <v>0</v>
      </c>
      <c r="R369" s="19" t="s">
        <v>126</v>
      </c>
      <c r="S369" s="14">
        <v>1</v>
      </c>
    </row>
    <row r="370" spans="1:19" s="1" customFormat="1" ht="15" customHeight="1" x14ac:dyDescent="0.25">
      <c r="A370" s="14" t="str">
        <f t="shared" si="8"/>
        <v>Коралл,  НКПОН 10-15.90 с алюминиевой решеткой</v>
      </c>
      <c r="B370" s="22" t="s">
        <v>123</v>
      </c>
      <c r="C370" s="14" t="s">
        <v>1</v>
      </c>
      <c r="D370" s="14" t="s">
        <v>72</v>
      </c>
      <c r="E370" s="14">
        <v>250</v>
      </c>
      <c r="F370" s="14">
        <v>184</v>
      </c>
      <c r="G370" s="14">
        <v>900</v>
      </c>
      <c r="H370" s="14" t="s">
        <v>2</v>
      </c>
      <c r="I370" s="16">
        <v>1304</v>
      </c>
      <c r="J370" s="16">
        <v>1067</v>
      </c>
      <c r="K370" s="16">
        <v>842</v>
      </c>
      <c r="L370" s="16" t="s">
        <v>15</v>
      </c>
      <c r="M370" s="16" t="str">
        <f>_xlfn.CONCAT(Таблица1[[#This Row],[ADSK_Код изделия'#'#OTHER'#'#]],", Л, ",Таблица1[[#This Row],[Встроенный термоклапан]])</f>
        <v xml:space="preserve"> НКПОН 10-15.90, Л, T2</v>
      </c>
      <c r="N37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длина=900 мм, глубина=184 мм</v>
      </c>
      <c r="O370" s="14">
        <v>50</v>
      </c>
      <c r="P370" s="17" t="s">
        <v>3</v>
      </c>
      <c r="Q370" s="18">
        <v>0</v>
      </c>
      <c r="R370" s="19" t="s">
        <v>126</v>
      </c>
      <c r="S370" s="14">
        <v>1</v>
      </c>
    </row>
    <row r="371" spans="1:19" s="1" customFormat="1" ht="15" customHeight="1" x14ac:dyDescent="0.25">
      <c r="A371" s="14" t="str">
        <f t="shared" si="8"/>
        <v>Коралл,  НКПОН 10-15.100 с алюминиевой решеткой</v>
      </c>
      <c r="B371" s="22" t="s">
        <v>123</v>
      </c>
      <c r="C371" s="14" t="s">
        <v>1</v>
      </c>
      <c r="D371" s="14" t="s">
        <v>73</v>
      </c>
      <c r="E371" s="14">
        <v>250</v>
      </c>
      <c r="F371" s="14">
        <v>184</v>
      </c>
      <c r="G371" s="14">
        <v>1000</v>
      </c>
      <c r="H371" s="14" t="s">
        <v>2</v>
      </c>
      <c r="I371" s="16">
        <v>1496</v>
      </c>
      <c r="J371" s="16">
        <v>1224</v>
      </c>
      <c r="K371" s="16">
        <v>966</v>
      </c>
      <c r="L371" s="16" t="s">
        <v>15</v>
      </c>
      <c r="M371" s="16" t="str">
        <f>_xlfn.CONCAT(Таблица1[[#This Row],[ADSK_Код изделия'#'#OTHER'#'#]],", Л, ",Таблица1[[#This Row],[Встроенный термоклапан]])</f>
        <v xml:space="preserve"> НКПОН 10-15.100, Л, T2</v>
      </c>
      <c r="N37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длина=1000 мм, глубина=184 мм</v>
      </c>
      <c r="O371" s="14">
        <v>50</v>
      </c>
      <c r="P371" s="17" t="s">
        <v>3</v>
      </c>
      <c r="Q371" s="18">
        <v>0</v>
      </c>
      <c r="R371" s="19" t="s">
        <v>126</v>
      </c>
      <c r="S371" s="14">
        <v>1</v>
      </c>
    </row>
    <row r="372" spans="1:19" s="1" customFormat="1" ht="15" customHeight="1" x14ac:dyDescent="0.25">
      <c r="A372" s="14" t="str">
        <f t="shared" si="8"/>
        <v>Коралл,  НКПОН 10-15.110 с алюминиевой решеткой</v>
      </c>
      <c r="B372" s="22" t="s">
        <v>123</v>
      </c>
      <c r="C372" s="14" t="s">
        <v>1</v>
      </c>
      <c r="D372" s="14" t="s">
        <v>74</v>
      </c>
      <c r="E372" s="14">
        <v>250</v>
      </c>
      <c r="F372" s="14">
        <v>184</v>
      </c>
      <c r="G372" s="14">
        <v>1100</v>
      </c>
      <c r="H372" s="14" t="s">
        <v>2</v>
      </c>
      <c r="I372" s="16">
        <v>1688</v>
      </c>
      <c r="J372" s="16">
        <v>1381</v>
      </c>
      <c r="K372" s="16">
        <v>1090</v>
      </c>
      <c r="L372" s="16" t="s">
        <v>15</v>
      </c>
      <c r="M372" s="16" t="str">
        <f>_xlfn.CONCAT(Таблица1[[#This Row],[ADSK_Код изделия'#'#OTHER'#'#]],", Л, ",Таблица1[[#This Row],[Встроенный термоклапан]])</f>
        <v xml:space="preserve"> НКПОН 10-15.110, Л, T2</v>
      </c>
      <c r="N37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длина=1100 мм, глубина=184 мм</v>
      </c>
      <c r="O372" s="14">
        <v>50</v>
      </c>
      <c r="P372" s="17" t="s">
        <v>3</v>
      </c>
      <c r="Q372" s="18">
        <v>0</v>
      </c>
      <c r="R372" s="19" t="s">
        <v>126</v>
      </c>
      <c r="S372" s="14">
        <v>1</v>
      </c>
    </row>
    <row r="373" spans="1:19" s="1" customFormat="1" ht="15" customHeight="1" x14ac:dyDescent="0.25">
      <c r="A373" s="14" t="str">
        <f t="shared" si="8"/>
        <v>Коралл,  НКПОН 10-15.120 с алюминиевой решеткой</v>
      </c>
      <c r="B373" s="22" t="s">
        <v>123</v>
      </c>
      <c r="C373" s="14" t="s">
        <v>1</v>
      </c>
      <c r="D373" s="14" t="s">
        <v>75</v>
      </c>
      <c r="E373" s="14">
        <v>250</v>
      </c>
      <c r="F373" s="14">
        <v>184</v>
      </c>
      <c r="G373" s="14">
        <v>1250</v>
      </c>
      <c r="H373" s="14" t="s">
        <v>2</v>
      </c>
      <c r="I373" s="16">
        <v>1880</v>
      </c>
      <c r="J373" s="16">
        <v>1538</v>
      </c>
      <c r="K373" s="16">
        <v>1214</v>
      </c>
      <c r="L373" s="16" t="s">
        <v>15</v>
      </c>
      <c r="M373" s="16" t="str">
        <f>_xlfn.CONCAT(Таблица1[[#This Row],[ADSK_Код изделия'#'#OTHER'#'#]],", Л, ",Таблица1[[#This Row],[Встроенный термоклапан]])</f>
        <v xml:space="preserve"> НКПОН 10-15.120, Л, T2</v>
      </c>
      <c r="N37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длина=1250 мм, глубина=184 мм</v>
      </c>
      <c r="O373" s="14">
        <v>50</v>
      </c>
      <c r="P373" s="17" t="s">
        <v>3</v>
      </c>
      <c r="Q373" s="18">
        <v>0</v>
      </c>
      <c r="R373" s="19" t="s">
        <v>126</v>
      </c>
      <c r="S373" s="14">
        <v>1</v>
      </c>
    </row>
    <row r="374" spans="1:19" s="1" customFormat="1" ht="15" customHeight="1" x14ac:dyDescent="0.25">
      <c r="A374" s="14" t="str">
        <f t="shared" si="8"/>
        <v>Коралл,  НКПОН 10-15.130 с алюминиевой решеткой</v>
      </c>
      <c r="B374" s="22" t="s">
        <v>123</v>
      </c>
      <c r="C374" s="14" t="s">
        <v>1</v>
      </c>
      <c r="D374" s="14" t="s">
        <v>76</v>
      </c>
      <c r="E374" s="14">
        <v>250</v>
      </c>
      <c r="F374" s="14">
        <v>184</v>
      </c>
      <c r="G374" s="14">
        <v>1300</v>
      </c>
      <c r="H374" s="14" t="s">
        <v>2</v>
      </c>
      <c r="I374" s="16">
        <v>2071</v>
      </c>
      <c r="J374" s="16">
        <v>1695</v>
      </c>
      <c r="K374" s="16">
        <v>1338</v>
      </c>
      <c r="L374" s="16" t="s">
        <v>15</v>
      </c>
      <c r="M374" s="16" t="str">
        <f>_xlfn.CONCAT(Таблица1[[#This Row],[ADSK_Код изделия'#'#OTHER'#'#]],", Л, ",Таблица1[[#This Row],[Встроенный термоклапан]])</f>
        <v xml:space="preserve"> НКПОН 10-15.130, Л, T2</v>
      </c>
      <c r="N37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длина=1300 мм, глубина=184 мм</v>
      </c>
      <c r="O374" s="14">
        <v>50</v>
      </c>
      <c r="P374" s="17" t="s">
        <v>3</v>
      </c>
      <c r="Q374" s="18">
        <v>0</v>
      </c>
      <c r="R374" s="19" t="s">
        <v>126</v>
      </c>
      <c r="S374" s="14">
        <v>1</v>
      </c>
    </row>
    <row r="375" spans="1:19" s="1" customFormat="1" ht="15" customHeight="1" x14ac:dyDescent="0.25">
      <c r="A375" s="14" t="str">
        <f t="shared" si="8"/>
        <v>Коралл,  НКПОН 10-15.140 с алюминиевой решеткой</v>
      </c>
      <c r="B375" s="22" t="s">
        <v>123</v>
      </c>
      <c r="C375" s="14" t="s">
        <v>1</v>
      </c>
      <c r="D375" s="14" t="s">
        <v>77</v>
      </c>
      <c r="E375" s="14">
        <v>250</v>
      </c>
      <c r="F375" s="14">
        <v>184</v>
      </c>
      <c r="G375" s="14">
        <v>1400</v>
      </c>
      <c r="H375" s="14" t="s">
        <v>2</v>
      </c>
      <c r="I375" s="16">
        <v>2263</v>
      </c>
      <c r="J375" s="16">
        <v>1852</v>
      </c>
      <c r="K375" s="16">
        <v>1461</v>
      </c>
      <c r="L375" s="16" t="s">
        <v>15</v>
      </c>
      <c r="M375" s="16" t="str">
        <f>_xlfn.CONCAT(Таблица1[[#This Row],[ADSK_Код изделия'#'#OTHER'#'#]],", Л, ",Таблица1[[#This Row],[Встроенный термоклапан]])</f>
        <v xml:space="preserve"> НКПОН 10-15.140, Л, T2</v>
      </c>
      <c r="N37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длина=1400 мм, глубина=184 мм</v>
      </c>
      <c r="O375" s="14">
        <v>50</v>
      </c>
      <c r="P375" s="17" t="s">
        <v>3</v>
      </c>
      <c r="Q375" s="18">
        <v>0</v>
      </c>
      <c r="R375" s="19" t="s">
        <v>126</v>
      </c>
      <c r="S375" s="14">
        <v>1</v>
      </c>
    </row>
    <row r="376" spans="1:19" s="1" customFormat="1" ht="15" customHeight="1" x14ac:dyDescent="0.25">
      <c r="A376" s="14" t="str">
        <f t="shared" si="8"/>
        <v>Коралл,  НКПОН 10-15.150 с алюминиевой решеткой</v>
      </c>
      <c r="B376" s="22" t="s">
        <v>123</v>
      </c>
      <c r="C376" s="14" t="s">
        <v>1</v>
      </c>
      <c r="D376" s="14" t="s">
        <v>78</v>
      </c>
      <c r="E376" s="14">
        <v>250</v>
      </c>
      <c r="F376" s="14">
        <v>184</v>
      </c>
      <c r="G376" s="14">
        <v>1500</v>
      </c>
      <c r="H376" s="14" t="s">
        <v>2</v>
      </c>
      <c r="I376" s="16">
        <v>2455</v>
      </c>
      <c r="J376" s="16">
        <v>2009</v>
      </c>
      <c r="K376" s="16">
        <v>1585</v>
      </c>
      <c r="L376" s="16" t="s">
        <v>15</v>
      </c>
      <c r="M376" s="16" t="str">
        <f>_xlfn.CONCAT(Таблица1[[#This Row],[ADSK_Код изделия'#'#OTHER'#'#]],", Л, ",Таблица1[[#This Row],[Встроенный термоклапан]])</f>
        <v xml:space="preserve"> НКПОН 10-15.150, Л, T2</v>
      </c>
      <c r="N37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длина=1500 мм, глубина=184 мм</v>
      </c>
      <c r="O376" s="14">
        <v>50</v>
      </c>
      <c r="P376" s="17" t="s">
        <v>3</v>
      </c>
      <c r="Q376" s="18">
        <v>0</v>
      </c>
      <c r="R376" s="19" t="s">
        <v>126</v>
      </c>
      <c r="S376" s="14">
        <v>1</v>
      </c>
    </row>
    <row r="377" spans="1:19" s="1" customFormat="1" ht="15" customHeight="1" x14ac:dyDescent="0.25">
      <c r="A377" s="14" t="str">
        <f t="shared" si="8"/>
        <v>Коралл,  НКПОН 10-15.160 с алюминиевой решеткой</v>
      </c>
      <c r="B377" s="22" t="s">
        <v>123</v>
      </c>
      <c r="C377" s="14" t="s">
        <v>1</v>
      </c>
      <c r="D377" s="14" t="s">
        <v>79</v>
      </c>
      <c r="E377" s="14">
        <v>250</v>
      </c>
      <c r="F377" s="14">
        <v>184</v>
      </c>
      <c r="G377" s="14">
        <v>1600</v>
      </c>
      <c r="H377" s="14" t="s">
        <v>2</v>
      </c>
      <c r="I377" s="16">
        <v>2647</v>
      </c>
      <c r="J377" s="16">
        <v>2166</v>
      </c>
      <c r="K377" s="16">
        <v>1709</v>
      </c>
      <c r="L377" s="16" t="s">
        <v>15</v>
      </c>
      <c r="M377" s="16" t="str">
        <f>_xlfn.CONCAT(Таблица1[[#This Row],[ADSK_Код изделия'#'#OTHER'#'#]],", Л, ",Таблица1[[#This Row],[Встроенный термоклапан]])</f>
        <v xml:space="preserve"> НКПОН 10-15.160, Л, T2</v>
      </c>
      <c r="N37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длина=1600 мм, глубина=184 мм</v>
      </c>
      <c r="O377" s="14">
        <v>50</v>
      </c>
      <c r="P377" s="17" t="s">
        <v>3</v>
      </c>
      <c r="Q377" s="18">
        <v>0</v>
      </c>
      <c r="R377" s="19" t="s">
        <v>126</v>
      </c>
      <c r="S377" s="14">
        <v>1</v>
      </c>
    </row>
    <row r="378" spans="1:19" s="1" customFormat="1" ht="15" customHeight="1" x14ac:dyDescent="0.25">
      <c r="A378" s="14" t="str">
        <f t="shared" si="8"/>
        <v>Коралл,  НКПОН 10-15.170 с алюминиевой решеткой</v>
      </c>
      <c r="B378" s="22" t="s">
        <v>123</v>
      </c>
      <c r="C378" s="14" t="s">
        <v>1</v>
      </c>
      <c r="D378" s="14" t="s">
        <v>80</v>
      </c>
      <c r="E378" s="14">
        <v>250</v>
      </c>
      <c r="F378" s="14">
        <v>184</v>
      </c>
      <c r="G378" s="14">
        <v>1700</v>
      </c>
      <c r="H378" s="14" t="s">
        <v>2</v>
      </c>
      <c r="I378" s="16">
        <v>2839</v>
      </c>
      <c r="J378" s="16">
        <v>2323</v>
      </c>
      <c r="K378" s="16">
        <v>1833</v>
      </c>
      <c r="L378" s="16" t="s">
        <v>15</v>
      </c>
      <c r="M378" s="16" t="str">
        <f>_xlfn.CONCAT(Таблица1[[#This Row],[ADSK_Код изделия'#'#OTHER'#'#]],", Л, ",Таблица1[[#This Row],[Встроенный термоклапан]])</f>
        <v xml:space="preserve"> НКПОН 10-15.170, Л, T2</v>
      </c>
      <c r="N37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длина=1700 мм, глубина=184 мм</v>
      </c>
      <c r="O378" s="14">
        <v>50</v>
      </c>
      <c r="P378" s="17" t="s">
        <v>3</v>
      </c>
      <c r="Q378" s="18">
        <v>0</v>
      </c>
      <c r="R378" s="19" t="s">
        <v>126</v>
      </c>
      <c r="S378" s="14">
        <v>1</v>
      </c>
    </row>
    <row r="379" spans="1:19" s="1" customFormat="1" ht="15" customHeight="1" x14ac:dyDescent="0.25">
      <c r="A379" s="14" t="str">
        <f t="shared" ref="A379:A417" si="9">CONCATENATE(C379,", ",D379)&amp;" с алюминиевой решеткой"</f>
        <v>Коралл,  НКПОН 10-15.180 с алюминиевой решеткой</v>
      </c>
      <c r="B379" s="22" t="s">
        <v>123</v>
      </c>
      <c r="C379" s="14" t="s">
        <v>1</v>
      </c>
      <c r="D379" s="14" t="s">
        <v>81</v>
      </c>
      <c r="E379" s="14">
        <v>250</v>
      </c>
      <c r="F379" s="14">
        <v>184</v>
      </c>
      <c r="G379" s="14">
        <v>1800</v>
      </c>
      <c r="H379" s="14" t="s">
        <v>2</v>
      </c>
      <c r="I379" s="16">
        <v>3030</v>
      </c>
      <c r="J379" s="16">
        <v>2480</v>
      </c>
      <c r="K379" s="16">
        <v>1957</v>
      </c>
      <c r="L379" s="16" t="s">
        <v>15</v>
      </c>
      <c r="M379" s="16" t="str">
        <f>_xlfn.CONCAT(Таблица1[[#This Row],[ADSK_Код изделия'#'#OTHER'#'#]],", Л, ",Таблица1[[#This Row],[Встроенный термоклапан]])</f>
        <v xml:space="preserve"> НКПОН 10-15.180, Л, T2</v>
      </c>
      <c r="N37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длина=1800 мм, глубина=184 мм</v>
      </c>
      <c r="O379" s="14">
        <v>50</v>
      </c>
      <c r="P379" s="17" t="s">
        <v>3</v>
      </c>
      <c r="Q379" s="18">
        <v>0</v>
      </c>
      <c r="R379" s="19" t="s">
        <v>126</v>
      </c>
      <c r="S379" s="14">
        <v>1</v>
      </c>
    </row>
    <row r="380" spans="1:19" s="1" customFormat="1" ht="15" customHeight="1" x14ac:dyDescent="0.25">
      <c r="A380" s="14" t="str">
        <f t="shared" si="9"/>
        <v>Коралл,  НКПОН 10-15.190 с алюминиевой решеткой</v>
      </c>
      <c r="B380" s="22" t="s">
        <v>123</v>
      </c>
      <c r="C380" s="14" t="s">
        <v>1</v>
      </c>
      <c r="D380" s="14" t="s">
        <v>82</v>
      </c>
      <c r="E380" s="14">
        <v>250</v>
      </c>
      <c r="F380" s="14">
        <v>184</v>
      </c>
      <c r="G380" s="14">
        <v>1900</v>
      </c>
      <c r="H380" s="14" t="s">
        <v>2</v>
      </c>
      <c r="I380" s="16">
        <v>3222</v>
      </c>
      <c r="J380" s="16">
        <v>2637</v>
      </c>
      <c r="K380" s="16">
        <v>2081</v>
      </c>
      <c r="L380" s="16" t="s">
        <v>15</v>
      </c>
      <c r="M380" s="16" t="str">
        <f>_xlfn.CONCAT(Таблица1[[#This Row],[ADSK_Код изделия'#'#OTHER'#'#]],", Л, ",Таблица1[[#This Row],[Встроенный термоклапан]])</f>
        <v xml:space="preserve"> НКПОН 10-15.190, Л, T2</v>
      </c>
      <c r="N38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длина=1900 мм, глубина=184 мм</v>
      </c>
      <c r="O380" s="14">
        <v>50</v>
      </c>
      <c r="P380" s="17" t="s">
        <v>3</v>
      </c>
      <c r="Q380" s="18">
        <v>0</v>
      </c>
      <c r="R380" s="19" t="s">
        <v>126</v>
      </c>
      <c r="S380" s="14">
        <v>1</v>
      </c>
    </row>
    <row r="381" spans="1:19" s="1" customFormat="1" ht="15" customHeight="1" x14ac:dyDescent="0.25">
      <c r="A381" s="14" t="str">
        <f t="shared" si="9"/>
        <v>Коралл,  НКПОН 10-15.200 с алюминиевой решеткой</v>
      </c>
      <c r="B381" s="22" t="s">
        <v>123</v>
      </c>
      <c r="C381" s="14" t="s">
        <v>1</v>
      </c>
      <c r="D381" s="14" t="s">
        <v>83</v>
      </c>
      <c r="E381" s="14">
        <v>250</v>
      </c>
      <c r="F381" s="14">
        <v>184</v>
      </c>
      <c r="G381" s="14">
        <v>2000</v>
      </c>
      <c r="H381" s="14" t="s">
        <v>2</v>
      </c>
      <c r="I381" s="16">
        <v>3414</v>
      </c>
      <c r="J381" s="16">
        <v>2794</v>
      </c>
      <c r="K381" s="16">
        <v>2204</v>
      </c>
      <c r="L381" s="16" t="s">
        <v>15</v>
      </c>
      <c r="M381" s="16" t="str">
        <f>_xlfn.CONCAT(Таблица1[[#This Row],[ADSK_Код изделия'#'#OTHER'#'#]],", Л, ",Таблица1[[#This Row],[Встроенный термоклапан]])</f>
        <v xml:space="preserve"> НКПОН 10-15.200, Л, T2</v>
      </c>
      <c r="N38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длина=2000 мм, глубина=184 мм</v>
      </c>
      <c r="O381" s="14">
        <v>50</v>
      </c>
      <c r="P381" s="17" t="s">
        <v>3</v>
      </c>
      <c r="Q381" s="18">
        <v>0</v>
      </c>
      <c r="R381" s="19" t="s">
        <v>126</v>
      </c>
      <c r="S381" s="14">
        <v>1</v>
      </c>
    </row>
    <row r="382" spans="1:19" s="1" customFormat="1" ht="15" customHeight="1" x14ac:dyDescent="0.25">
      <c r="A382" s="14" t="str">
        <f t="shared" si="9"/>
        <v>Коралл,  НКПОН 10-15.210 с алюминиевой решеткой</v>
      </c>
      <c r="B382" s="22" t="s">
        <v>123</v>
      </c>
      <c r="C382" s="14" t="s">
        <v>1</v>
      </c>
      <c r="D382" s="14" t="s">
        <v>84</v>
      </c>
      <c r="E382" s="14">
        <v>250</v>
      </c>
      <c r="F382" s="14">
        <v>184</v>
      </c>
      <c r="G382" s="14">
        <v>2100</v>
      </c>
      <c r="H382" s="14" t="s">
        <v>2</v>
      </c>
      <c r="I382" s="16">
        <v>3606</v>
      </c>
      <c r="J382" s="16">
        <v>2951</v>
      </c>
      <c r="K382" s="16">
        <v>2328</v>
      </c>
      <c r="L382" s="16" t="s">
        <v>15</v>
      </c>
      <c r="M382" s="16" t="str">
        <f>_xlfn.CONCAT(Таблица1[[#This Row],[ADSK_Код изделия'#'#OTHER'#'#]],", Л, ",Таблица1[[#This Row],[Встроенный термоклапан]])</f>
        <v xml:space="preserve"> НКПОН 10-15.210, Л, T2</v>
      </c>
      <c r="N38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длина=2100 мм, глубина=184 мм</v>
      </c>
      <c r="O382" s="14">
        <v>50</v>
      </c>
      <c r="P382" s="17" t="s">
        <v>3</v>
      </c>
      <c r="Q382" s="18">
        <v>0</v>
      </c>
      <c r="R382" s="19" t="s">
        <v>126</v>
      </c>
      <c r="S382" s="14">
        <v>1</v>
      </c>
    </row>
    <row r="383" spans="1:19" s="1" customFormat="1" ht="15" customHeight="1" x14ac:dyDescent="0.25">
      <c r="A383" s="14" t="str">
        <f t="shared" si="9"/>
        <v>Коралл,  НКПОН 10-15.220 с алюминиевой решеткой</v>
      </c>
      <c r="B383" s="22" t="s">
        <v>123</v>
      </c>
      <c r="C383" s="14" t="s">
        <v>1</v>
      </c>
      <c r="D383" s="14" t="s">
        <v>85</v>
      </c>
      <c r="E383" s="14">
        <v>250</v>
      </c>
      <c r="F383" s="14">
        <v>184</v>
      </c>
      <c r="G383" s="14">
        <v>2250</v>
      </c>
      <c r="H383" s="14" t="s">
        <v>2</v>
      </c>
      <c r="I383" s="16">
        <v>3798</v>
      </c>
      <c r="J383" s="16">
        <v>3108</v>
      </c>
      <c r="K383" s="16">
        <v>2452</v>
      </c>
      <c r="L383" s="16" t="s">
        <v>15</v>
      </c>
      <c r="M383" s="16" t="str">
        <f>_xlfn.CONCAT(Таблица1[[#This Row],[ADSK_Код изделия'#'#OTHER'#'#]],", Л, ",Таблица1[[#This Row],[Встроенный термоклапан]])</f>
        <v xml:space="preserve"> НКПОН 10-15.220, Л, T2</v>
      </c>
      <c r="N38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длина=2250 мм, глубина=184 мм</v>
      </c>
      <c r="O383" s="14">
        <v>50</v>
      </c>
      <c r="P383" s="17" t="s">
        <v>3</v>
      </c>
      <c r="Q383" s="18">
        <v>0</v>
      </c>
      <c r="R383" s="19" t="s">
        <v>126</v>
      </c>
      <c r="S383" s="14">
        <v>1</v>
      </c>
    </row>
    <row r="384" spans="1:19" s="1" customFormat="1" ht="15" customHeight="1" x14ac:dyDescent="0.25">
      <c r="A384" s="14" t="str">
        <f t="shared" si="9"/>
        <v>Коралл,  НКПОН 10-15.230 с алюминиевой решеткой</v>
      </c>
      <c r="B384" s="22" t="s">
        <v>123</v>
      </c>
      <c r="C384" s="14" t="s">
        <v>1</v>
      </c>
      <c r="D384" s="14" t="s">
        <v>86</v>
      </c>
      <c r="E384" s="14">
        <v>250</v>
      </c>
      <c r="F384" s="14">
        <v>184</v>
      </c>
      <c r="G384" s="14">
        <v>2300</v>
      </c>
      <c r="H384" s="14" t="s">
        <v>2</v>
      </c>
      <c r="I384" s="16">
        <v>3989</v>
      </c>
      <c r="J384" s="16">
        <v>3265</v>
      </c>
      <c r="K384" s="16">
        <v>2576</v>
      </c>
      <c r="L384" s="16" t="s">
        <v>15</v>
      </c>
      <c r="M384" s="16" t="str">
        <f>_xlfn.CONCAT(Таблица1[[#This Row],[ADSK_Код изделия'#'#OTHER'#'#]],", Л, ",Таблица1[[#This Row],[Встроенный термоклапан]])</f>
        <v xml:space="preserve"> НКПОН 10-15.230, Л, T2</v>
      </c>
      <c r="N38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длина=2300 мм, глубина=184 мм</v>
      </c>
      <c r="O384" s="14">
        <v>50</v>
      </c>
      <c r="P384" s="17" t="s">
        <v>3</v>
      </c>
      <c r="Q384" s="18">
        <v>0</v>
      </c>
      <c r="R384" s="19" t="s">
        <v>126</v>
      </c>
      <c r="S384" s="14">
        <v>1</v>
      </c>
    </row>
    <row r="385" spans="1:19" s="1" customFormat="1" ht="15" customHeight="1" x14ac:dyDescent="0.25">
      <c r="A385" s="14" t="str">
        <f t="shared" si="9"/>
        <v>Коралл,  НКПОН 10-15.240 с алюминиевой решеткой</v>
      </c>
      <c r="B385" s="22" t="s">
        <v>123</v>
      </c>
      <c r="C385" s="14" t="s">
        <v>1</v>
      </c>
      <c r="D385" s="14" t="s">
        <v>87</v>
      </c>
      <c r="E385" s="14">
        <v>250</v>
      </c>
      <c r="F385" s="14">
        <v>184</v>
      </c>
      <c r="G385" s="14">
        <v>2400</v>
      </c>
      <c r="H385" s="14" t="s">
        <v>2</v>
      </c>
      <c r="I385" s="16">
        <v>4181</v>
      </c>
      <c r="J385" s="16">
        <v>3422</v>
      </c>
      <c r="K385" s="16">
        <v>2700</v>
      </c>
      <c r="L385" s="16" t="s">
        <v>15</v>
      </c>
      <c r="M385" s="16" t="str">
        <f>_xlfn.CONCAT(Таблица1[[#This Row],[ADSK_Код изделия'#'#OTHER'#'#]],", Л, ",Таблица1[[#This Row],[Встроенный термоклапан]])</f>
        <v xml:space="preserve"> НКПОН 10-15.240, Л, T2</v>
      </c>
      <c r="N38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длина=2400 мм, глубина=184 мм</v>
      </c>
      <c r="O385" s="14">
        <v>50</v>
      </c>
      <c r="P385" s="17" t="s">
        <v>3</v>
      </c>
      <c r="Q385" s="18">
        <v>0</v>
      </c>
      <c r="R385" s="19" t="s">
        <v>126</v>
      </c>
      <c r="S385" s="14">
        <v>1</v>
      </c>
    </row>
    <row r="386" spans="1:19" s="1" customFormat="1" ht="15" customHeight="1" x14ac:dyDescent="0.25">
      <c r="A386" s="14" t="str">
        <f t="shared" si="9"/>
        <v>Коралл,  НКПОН 10-15.250 с алюминиевой решеткой</v>
      </c>
      <c r="B386" s="22" t="s">
        <v>123</v>
      </c>
      <c r="C386" s="14" t="s">
        <v>1</v>
      </c>
      <c r="D386" s="14" t="s">
        <v>88</v>
      </c>
      <c r="E386" s="14">
        <v>250</v>
      </c>
      <c r="F386" s="14">
        <v>184</v>
      </c>
      <c r="G386" s="14">
        <v>2500</v>
      </c>
      <c r="H386" s="14" t="s">
        <v>2</v>
      </c>
      <c r="I386" s="16">
        <v>4373</v>
      </c>
      <c r="J386" s="16">
        <v>3579</v>
      </c>
      <c r="K386" s="16">
        <v>2824</v>
      </c>
      <c r="L386" s="16" t="s">
        <v>15</v>
      </c>
      <c r="M386" s="16" t="str">
        <f>_xlfn.CONCAT(Таблица1[[#This Row],[ADSK_Код изделия'#'#OTHER'#'#]],", Л, ",Таблица1[[#This Row],[Встроенный термоклапан]])</f>
        <v xml:space="preserve"> НКПОН 10-15.250, Л, T2</v>
      </c>
      <c r="N38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длина=2500 мм, глубина=184 мм</v>
      </c>
      <c r="O386" s="14">
        <v>50</v>
      </c>
      <c r="P386" s="17" t="s">
        <v>3</v>
      </c>
      <c r="Q386" s="18">
        <v>0</v>
      </c>
      <c r="R386" s="19" t="s">
        <v>126</v>
      </c>
      <c r="S386" s="14">
        <v>1</v>
      </c>
    </row>
    <row r="387" spans="1:19" s="1" customFormat="1" ht="15" customHeight="1" x14ac:dyDescent="0.25">
      <c r="A387" s="14" t="str">
        <f t="shared" si="9"/>
        <v>Коралл,  НКПОН 10-15.260 с алюминиевой решеткой</v>
      </c>
      <c r="B387" s="22" t="s">
        <v>123</v>
      </c>
      <c r="C387" s="14" t="s">
        <v>1</v>
      </c>
      <c r="D387" s="14" t="s">
        <v>89</v>
      </c>
      <c r="E387" s="14">
        <v>250</v>
      </c>
      <c r="F387" s="14">
        <v>184</v>
      </c>
      <c r="G387" s="14">
        <v>2600</v>
      </c>
      <c r="H387" s="14" t="s">
        <v>2</v>
      </c>
      <c r="I387" s="16">
        <v>4565</v>
      </c>
      <c r="J387" s="16">
        <v>3736</v>
      </c>
      <c r="K387" s="16">
        <v>2948</v>
      </c>
      <c r="L387" s="16" t="s">
        <v>15</v>
      </c>
      <c r="M387" s="16" t="str">
        <f>_xlfn.CONCAT(Таблица1[[#This Row],[ADSK_Код изделия'#'#OTHER'#'#]],", Л, ",Таблица1[[#This Row],[Встроенный термоклапан]])</f>
        <v xml:space="preserve"> НКПОН 10-15.260, Л, T2</v>
      </c>
      <c r="N38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длина=2600 мм, глубина=184 мм</v>
      </c>
      <c r="O387" s="14">
        <v>50</v>
      </c>
      <c r="P387" s="17" t="s">
        <v>3</v>
      </c>
      <c r="Q387" s="18">
        <v>0</v>
      </c>
      <c r="R387" s="19" t="s">
        <v>126</v>
      </c>
      <c r="S387" s="14">
        <v>1</v>
      </c>
    </row>
    <row r="388" spans="1:19" s="1" customFormat="1" ht="15" customHeight="1" x14ac:dyDescent="0.25">
      <c r="A388" s="14" t="str">
        <f t="shared" si="9"/>
        <v>Коралл,  НКПОН 10-15.270 с алюминиевой решеткой</v>
      </c>
      <c r="B388" s="22" t="s">
        <v>123</v>
      </c>
      <c r="C388" s="14" t="s">
        <v>1</v>
      </c>
      <c r="D388" s="14" t="s">
        <v>90</v>
      </c>
      <c r="E388" s="14">
        <v>250</v>
      </c>
      <c r="F388" s="14">
        <v>184</v>
      </c>
      <c r="G388" s="14">
        <v>2700</v>
      </c>
      <c r="H388" s="14" t="s">
        <v>2</v>
      </c>
      <c r="I388" s="16">
        <v>4757</v>
      </c>
      <c r="J388" s="16">
        <v>3893</v>
      </c>
      <c r="K388" s="16">
        <v>3071</v>
      </c>
      <c r="L388" s="16" t="s">
        <v>15</v>
      </c>
      <c r="M388" s="16" t="str">
        <f>_xlfn.CONCAT(Таблица1[[#This Row],[ADSK_Код изделия'#'#OTHER'#'#]],", Л, ",Таблица1[[#This Row],[Встроенный термоклапан]])</f>
        <v xml:space="preserve"> НКПОН 10-15.270, Л, T2</v>
      </c>
      <c r="N38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длина=2700 мм, глубина=184 мм</v>
      </c>
      <c r="O388" s="14">
        <v>50</v>
      </c>
      <c r="P388" s="17" t="s">
        <v>3</v>
      </c>
      <c r="Q388" s="18">
        <v>0</v>
      </c>
      <c r="R388" s="19" t="s">
        <v>126</v>
      </c>
      <c r="S388" s="14">
        <v>1</v>
      </c>
    </row>
    <row r="389" spans="1:19" s="1" customFormat="1" ht="15" customHeight="1" x14ac:dyDescent="0.25">
      <c r="A389" s="14" t="str">
        <f t="shared" si="9"/>
        <v>Коралл,  НКПОН 10-15.280 с алюминиевой решеткой</v>
      </c>
      <c r="B389" s="22" t="s">
        <v>123</v>
      </c>
      <c r="C389" s="14" t="s">
        <v>1</v>
      </c>
      <c r="D389" s="14" t="s">
        <v>91</v>
      </c>
      <c r="E389" s="14">
        <v>250</v>
      </c>
      <c r="F389" s="14">
        <v>184</v>
      </c>
      <c r="G389" s="14">
        <v>2800</v>
      </c>
      <c r="H389" s="14" t="s">
        <v>2</v>
      </c>
      <c r="I389" s="16">
        <v>4948</v>
      </c>
      <c r="J389" s="16">
        <v>4050</v>
      </c>
      <c r="K389" s="16">
        <v>3195</v>
      </c>
      <c r="L389" s="16" t="s">
        <v>15</v>
      </c>
      <c r="M389" s="16" t="str">
        <f>_xlfn.CONCAT(Таблица1[[#This Row],[ADSK_Код изделия'#'#OTHER'#'#]],", Л, ",Таблица1[[#This Row],[Встроенный термоклапан]])</f>
        <v xml:space="preserve"> НКПОН 10-15.280, Л, T2</v>
      </c>
      <c r="N38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длина=2800 мм, глубина=184 мм</v>
      </c>
      <c r="O389" s="14">
        <v>50</v>
      </c>
      <c r="P389" s="17" t="s">
        <v>3</v>
      </c>
      <c r="Q389" s="18">
        <v>0</v>
      </c>
      <c r="R389" s="19" t="s">
        <v>126</v>
      </c>
      <c r="S389" s="14">
        <v>1</v>
      </c>
    </row>
    <row r="390" spans="1:19" s="1" customFormat="1" ht="15" customHeight="1" x14ac:dyDescent="0.25">
      <c r="A390" s="14" t="str">
        <f t="shared" si="9"/>
        <v>Коралл,  НКПОН 10-15.290 с алюминиевой решеткой</v>
      </c>
      <c r="B390" s="22" t="s">
        <v>123</v>
      </c>
      <c r="C390" s="14" t="s">
        <v>1</v>
      </c>
      <c r="D390" s="14" t="s">
        <v>92</v>
      </c>
      <c r="E390" s="14">
        <v>250</v>
      </c>
      <c r="F390" s="14">
        <v>184</v>
      </c>
      <c r="G390" s="14">
        <v>2900</v>
      </c>
      <c r="H390" s="14" t="s">
        <v>2</v>
      </c>
      <c r="I390" s="16">
        <v>5140</v>
      </c>
      <c r="J390" s="16">
        <v>4207</v>
      </c>
      <c r="K390" s="16">
        <v>3319</v>
      </c>
      <c r="L390" s="16" t="s">
        <v>15</v>
      </c>
      <c r="M390" s="16" t="str">
        <f>_xlfn.CONCAT(Таблица1[[#This Row],[ADSK_Код изделия'#'#OTHER'#'#]],", Л, ",Таблица1[[#This Row],[Встроенный термоклапан]])</f>
        <v xml:space="preserve"> НКПОН 10-15.290, Л, T2</v>
      </c>
      <c r="N39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длина=2900 мм, глубина=184 мм</v>
      </c>
      <c r="O390" s="14">
        <v>50</v>
      </c>
      <c r="P390" s="17" t="s">
        <v>3</v>
      </c>
      <c r="Q390" s="18">
        <v>0</v>
      </c>
      <c r="R390" s="19" t="s">
        <v>126</v>
      </c>
      <c r="S390" s="14">
        <v>1</v>
      </c>
    </row>
    <row r="391" spans="1:19" s="1" customFormat="1" ht="15" customHeight="1" x14ac:dyDescent="0.25">
      <c r="A391" s="14" t="str">
        <f t="shared" si="9"/>
        <v>Коралл,  НКПОН 10-15.300 с алюминиевой решеткой</v>
      </c>
      <c r="B391" s="22" t="s">
        <v>123</v>
      </c>
      <c r="C391" s="14" t="s">
        <v>1</v>
      </c>
      <c r="D391" s="14" t="s">
        <v>93</v>
      </c>
      <c r="E391" s="14">
        <v>250</v>
      </c>
      <c r="F391" s="14">
        <v>184</v>
      </c>
      <c r="G391" s="14">
        <v>3000</v>
      </c>
      <c r="H391" s="14" t="s">
        <v>2</v>
      </c>
      <c r="I391" s="16">
        <v>5332</v>
      </c>
      <c r="J391" s="16">
        <v>4364</v>
      </c>
      <c r="K391" s="16">
        <v>3443</v>
      </c>
      <c r="L391" s="16" t="s">
        <v>15</v>
      </c>
      <c r="M391" s="16" t="str">
        <f>_xlfn.CONCAT(Таблица1[[#This Row],[ADSK_Код изделия'#'#OTHER'#'#]],", Л, ",Таблица1[[#This Row],[Встроенный термоклапан]])</f>
        <v xml:space="preserve"> НКПОН 10-15.300, Л, T2</v>
      </c>
      <c r="N39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Высота=250 мм, длина=3000 мм, глубина=184 мм</v>
      </c>
      <c r="O391" s="14">
        <v>50</v>
      </c>
      <c r="P391" s="17" t="s">
        <v>3</v>
      </c>
      <c r="Q391" s="18">
        <v>0</v>
      </c>
      <c r="R391" s="19" t="s">
        <v>126</v>
      </c>
      <c r="S391" s="14">
        <v>1</v>
      </c>
    </row>
    <row r="392" spans="1:19" s="2" customFormat="1" ht="15" customHeight="1" x14ac:dyDescent="0.25">
      <c r="A392" s="14" t="str">
        <f t="shared" si="9"/>
        <v>Коралл,  НКПОН 20-25.50 с алюминиевой решеткой</v>
      </c>
      <c r="B392" s="22" t="s">
        <v>123</v>
      </c>
      <c r="C392" s="20" t="s">
        <v>1</v>
      </c>
      <c r="D392" s="20" t="s">
        <v>94</v>
      </c>
      <c r="E392" s="20">
        <v>350</v>
      </c>
      <c r="F392" s="14">
        <v>184</v>
      </c>
      <c r="G392" s="20">
        <v>500</v>
      </c>
      <c r="H392" s="20" t="s">
        <v>2</v>
      </c>
      <c r="I392" s="26">
        <v>700</v>
      </c>
      <c r="J392" s="16">
        <v>573</v>
      </c>
      <c r="K392" s="16">
        <v>452</v>
      </c>
      <c r="L392" s="16" t="s">
        <v>15</v>
      </c>
      <c r="M392" s="16" t="str">
        <f>_xlfn.CONCAT(Таблица1[[#This Row],[ADSK_Код изделия'#'#OTHER'#'#]],", Л, ",Таблица1[[#This Row],[Встроенный термоклапан]])</f>
        <v xml:space="preserve"> НКПОН 20-25.50, Л, T2</v>
      </c>
      <c r="N39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длина=500 мм, глубина=184 мм</v>
      </c>
      <c r="O392" s="14">
        <v>50</v>
      </c>
      <c r="P392" s="21" t="s">
        <v>3</v>
      </c>
      <c r="Q392" s="18">
        <v>0</v>
      </c>
      <c r="R392" s="19" t="s">
        <v>126</v>
      </c>
      <c r="S392" s="14">
        <v>1</v>
      </c>
    </row>
    <row r="393" spans="1:19" s="1" customFormat="1" ht="15" customHeight="1" x14ac:dyDescent="0.25">
      <c r="A393" s="14" t="str">
        <f t="shared" si="9"/>
        <v>Коралл,  НКПОН 20-25.60 с алюминиевой решеткой</v>
      </c>
      <c r="B393" s="22" t="s">
        <v>123</v>
      </c>
      <c r="C393" s="14" t="s">
        <v>1</v>
      </c>
      <c r="D393" s="14" t="s">
        <v>95</v>
      </c>
      <c r="E393" s="14">
        <v>350</v>
      </c>
      <c r="F393" s="14">
        <v>184</v>
      </c>
      <c r="G393" s="14">
        <v>600</v>
      </c>
      <c r="H393" s="14" t="s">
        <v>2</v>
      </c>
      <c r="I393" s="16">
        <v>950</v>
      </c>
      <c r="J393" s="16">
        <v>777</v>
      </c>
      <c r="K393" s="16">
        <v>613</v>
      </c>
      <c r="L393" s="16" t="s">
        <v>15</v>
      </c>
      <c r="M393" s="16" t="str">
        <f>_xlfn.CONCAT(Таблица1[[#This Row],[ADSK_Код изделия'#'#OTHER'#'#]],", Л, ",Таблица1[[#This Row],[Встроенный термоклапан]])</f>
        <v xml:space="preserve"> НКПОН 20-25.60, Л, T2</v>
      </c>
      <c r="N39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длина=600 мм, глубина=184 мм</v>
      </c>
      <c r="O393" s="14">
        <v>50</v>
      </c>
      <c r="P393" s="17" t="s">
        <v>3</v>
      </c>
      <c r="Q393" s="18">
        <v>0</v>
      </c>
      <c r="R393" s="19" t="s">
        <v>126</v>
      </c>
      <c r="S393" s="14">
        <v>1</v>
      </c>
    </row>
    <row r="394" spans="1:19" s="1" customFormat="1" ht="15" customHeight="1" x14ac:dyDescent="0.25">
      <c r="A394" s="14" t="str">
        <f t="shared" si="9"/>
        <v>Коралл,  НКПОН 20-25.70 с алюминиевой решеткой</v>
      </c>
      <c r="B394" s="22" t="s">
        <v>123</v>
      </c>
      <c r="C394" s="14" t="s">
        <v>1</v>
      </c>
      <c r="D394" s="14" t="s">
        <v>96</v>
      </c>
      <c r="E394" s="14">
        <v>350</v>
      </c>
      <c r="F394" s="14">
        <v>184</v>
      </c>
      <c r="G394" s="14">
        <v>700</v>
      </c>
      <c r="H394" s="14" t="s">
        <v>2</v>
      </c>
      <c r="I394" s="16">
        <v>1200</v>
      </c>
      <c r="J394" s="16">
        <v>982</v>
      </c>
      <c r="K394" s="16">
        <v>775</v>
      </c>
      <c r="L394" s="16" t="s">
        <v>15</v>
      </c>
      <c r="M394" s="16" t="str">
        <f>_xlfn.CONCAT(Таблица1[[#This Row],[ADSK_Код изделия'#'#OTHER'#'#]],", Л, ",Таблица1[[#This Row],[Встроенный термоклапан]])</f>
        <v xml:space="preserve"> НКПОН 20-25.70, Л, T2</v>
      </c>
      <c r="N39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длина=700 мм, глубина=184 мм</v>
      </c>
      <c r="O394" s="14">
        <v>50</v>
      </c>
      <c r="P394" s="17" t="s">
        <v>3</v>
      </c>
      <c r="Q394" s="18">
        <v>0</v>
      </c>
      <c r="R394" s="19" t="s">
        <v>126</v>
      </c>
      <c r="S394" s="14">
        <v>1</v>
      </c>
    </row>
    <row r="395" spans="1:19" s="1" customFormat="1" ht="15" customHeight="1" x14ac:dyDescent="0.25">
      <c r="A395" s="14" t="str">
        <f t="shared" si="9"/>
        <v>Коралл,  НКПОН 20-25.80 с алюминиевой решеткой</v>
      </c>
      <c r="B395" s="22" t="s">
        <v>123</v>
      </c>
      <c r="C395" s="14" t="s">
        <v>1</v>
      </c>
      <c r="D395" s="14" t="s">
        <v>97</v>
      </c>
      <c r="E395" s="14">
        <v>350</v>
      </c>
      <c r="F395" s="14">
        <v>184</v>
      </c>
      <c r="G395" s="14">
        <v>800</v>
      </c>
      <c r="H395" s="14" t="s">
        <v>2</v>
      </c>
      <c r="I395" s="16">
        <v>1449</v>
      </c>
      <c r="J395" s="16">
        <v>1186</v>
      </c>
      <c r="K395" s="16">
        <v>936</v>
      </c>
      <c r="L395" s="16" t="s">
        <v>15</v>
      </c>
      <c r="M395" s="16" t="str">
        <f>_xlfn.CONCAT(Таблица1[[#This Row],[ADSK_Код изделия'#'#OTHER'#'#]],", Л, ",Таблица1[[#This Row],[Встроенный термоклапан]])</f>
        <v xml:space="preserve"> НКПОН 20-25.80, Л, T2</v>
      </c>
      <c r="N39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длина=800 мм, глубина=184 мм</v>
      </c>
      <c r="O395" s="14">
        <v>50</v>
      </c>
      <c r="P395" s="17" t="s">
        <v>3</v>
      </c>
      <c r="Q395" s="18">
        <v>0</v>
      </c>
      <c r="R395" s="19" t="s">
        <v>126</v>
      </c>
      <c r="S395" s="14">
        <v>1</v>
      </c>
    </row>
    <row r="396" spans="1:19" s="1" customFormat="1" ht="15" customHeight="1" x14ac:dyDescent="0.25">
      <c r="A396" s="14" t="str">
        <f t="shared" si="9"/>
        <v>Коралл,  НКПОН 20-25.90 с алюминиевой решеткой</v>
      </c>
      <c r="B396" s="22" t="s">
        <v>123</v>
      </c>
      <c r="C396" s="14" t="s">
        <v>1</v>
      </c>
      <c r="D396" s="14" t="s">
        <v>98</v>
      </c>
      <c r="E396" s="14">
        <v>350</v>
      </c>
      <c r="F396" s="14">
        <v>184</v>
      </c>
      <c r="G396" s="14">
        <v>900</v>
      </c>
      <c r="H396" s="14" t="s">
        <v>2</v>
      </c>
      <c r="I396" s="16">
        <v>1699</v>
      </c>
      <c r="J396" s="16">
        <v>1391</v>
      </c>
      <c r="K396" s="16">
        <v>1097</v>
      </c>
      <c r="L396" s="16" t="s">
        <v>15</v>
      </c>
      <c r="M396" s="16" t="str">
        <f>_xlfn.CONCAT(Таблица1[[#This Row],[ADSK_Код изделия'#'#OTHER'#'#]],", Л, ",Таблица1[[#This Row],[Встроенный термоклапан]])</f>
        <v xml:space="preserve"> НКПОН 20-25.90, Л, T2</v>
      </c>
      <c r="N39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длина=900 мм, глубина=184 мм</v>
      </c>
      <c r="O396" s="14">
        <v>50</v>
      </c>
      <c r="P396" s="17" t="s">
        <v>3</v>
      </c>
      <c r="Q396" s="18">
        <v>0</v>
      </c>
      <c r="R396" s="19" t="s">
        <v>126</v>
      </c>
      <c r="S396" s="14">
        <v>1</v>
      </c>
    </row>
    <row r="397" spans="1:19" s="1" customFormat="1" ht="15" customHeight="1" x14ac:dyDescent="0.25">
      <c r="A397" s="14" t="str">
        <f t="shared" si="9"/>
        <v>Коралл,  НКПОН 20-25.100 с алюминиевой решеткой</v>
      </c>
      <c r="B397" s="22" t="s">
        <v>123</v>
      </c>
      <c r="C397" s="14" t="s">
        <v>1</v>
      </c>
      <c r="D397" s="14" t="s">
        <v>99</v>
      </c>
      <c r="E397" s="14">
        <v>350</v>
      </c>
      <c r="F397" s="14">
        <v>184</v>
      </c>
      <c r="G397" s="14">
        <v>1000</v>
      </c>
      <c r="H397" s="14" t="s">
        <v>2</v>
      </c>
      <c r="I397" s="16">
        <v>1949</v>
      </c>
      <c r="J397" s="16">
        <v>1595</v>
      </c>
      <c r="K397" s="16">
        <v>1259</v>
      </c>
      <c r="L397" s="16" t="s">
        <v>15</v>
      </c>
      <c r="M397" s="16" t="str">
        <f>_xlfn.CONCAT(Таблица1[[#This Row],[ADSK_Код изделия'#'#OTHER'#'#]],", Л, ",Таблица1[[#This Row],[Встроенный термоклапан]])</f>
        <v xml:space="preserve"> НКПОН 20-25.100, Л, T2</v>
      </c>
      <c r="N39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длина=1000 мм, глубина=184 мм</v>
      </c>
      <c r="O397" s="14">
        <v>50</v>
      </c>
      <c r="P397" s="17" t="s">
        <v>3</v>
      </c>
      <c r="Q397" s="18">
        <v>0</v>
      </c>
      <c r="R397" s="19" t="s">
        <v>126</v>
      </c>
      <c r="S397" s="14">
        <v>1</v>
      </c>
    </row>
    <row r="398" spans="1:19" s="1" customFormat="1" ht="15" customHeight="1" x14ac:dyDescent="0.25">
      <c r="A398" s="14" t="str">
        <f t="shared" si="9"/>
        <v>Коралл,  НКПОН 20-25.110 с алюминиевой решеткой</v>
      </c>
      <c r="B398" s="22" t="s">
        <v>123</v>
      </c>
      <c r="C398" s="14" t="s">
        <v>1</v>
      </c>
      <c r="D398" s="14" t="s">
        <v>100</v>
      </c>
      <c r="E398" s="14">
        <v>350</v>
      </c>
      <c r="F398" s="14">
        <v>184</v>
      </c>
      <c r="G398" s="14">
        <v>1100</v>
      </c>
      <c r="H398" s="14" t="s">
        <v>2</v>
      </c>
      <c r="I398" s="16">
        <v>2199</v>
      </c>
      <c r="J398" s="16">
        <v>1800</v>
      </c>
      <c r="K398" s="16">
        <v>1420</v>
      </c>
      <c r="L398" s="16" t="s">
        <v>15</v>
      </c>
      <c r="M398" s="16" t="str">
        <f>_xlfn.CONCAT(Таблица1[[#This Row],[ADSK_Код изделия'#'#OTHER'#'#]],", Л, ",Таблица1[[#This Row],[Встроенный термоклапан]])</f>
        <v xml:space="preserve"> НКПОН 20-25.110, Л, T2</v>
      </c>
      <c r="N39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длина=1100 мм, глубина=184 мм</v>
      </c>
      <c r="O398" s="14">
        <v>50</v>
      </c>
      <c r="P398" s="17" t="s">
        <v>3</v>
      </c>
      <c r="Q398" s="18">
        <v>0</v>
      </c>
      <c r="R398" s="19" t="s">
        <v>126</v>
      </c>
      <c r="S398" s="14">
        <v>1</v>
      </c>
    </row>
    <row r="399" spans="1:19" s="1" customFormat="1" ht="15" customHeight="1" x14ac:dyDescent="0.25">
      <c r="A399" s="14" t="str">
        <f t="shared" si="9"/>
        <v>Коралл,  НКПОН 20-25.120 с алюминиевой решеткой</v>
      </c>
      <c r="B399" s="22" t="s">
        <v>123</v>
      </c>
      <c r="C399" s="14" t="s">
        <v>1</v>
      </c>
      <c r="D399" s="14" t="s">
        <v>101</v>
      </c>
      <c r="E399" s="14">
        <v>350</v>
      </c>
      <c r="F399" s="14">
        <v>184</v>
      </c>
      <c r="G399" s="14">
        <v>1350</v>
      </c>
      <c r="H399" s="14" t="s">
        <v>2</v>
      </c>
      <c r="I399" s="16">
        <v>2449</v>
      </c>
      <c r="J399" s="16">
        <v>2004</v>
      </c>
      <c r="K399" s="16">
        <v>1581</v>
      </c>
      <c r="L399" s="16" t="s">
        <v>15</v>
      </c>
      <c r="M399" s="16" t="str">
        <f>_xlfn.CONCAT(Таблица1[[#This Row],[ADSK_Код изделия'#'#OTHER'#'#]],", Л, ",Таблица1[[#This Row],[Встроенный термоклапан]])</f>
        <v xml:space="preserve"> НКПОН 20-25.120, Л, T2</v>
      </c>
      <c r="N39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длина=1350 мм, глубина=184 мм</v>
      </c>
      <c r="O399" s="14">
        <v>50</v>
      </c>
      <c r="P399" s="17" t="s">
        <v>3</v>
      </c>
      <c r="Q399" s="18">
        <v>0</v>
      </c>
      <c r="R399" s="19" t="s">
        <v>126</v>
      </c>
      <c r="S399" s="14">
        <v>1</v>
      </c>
    </row>
    <row r="400" spans="1:19" s="1" customFormat="1" ht="15" customHeight="1" x14ac:dyDescent="0.25">
      <c r="A400" s="14" t="str">
        <f t="shared" si="9"/>
        <v>Коралл,  НКПОН 20-25.130 с алюминиевой решеткой</v>
      </c>
      <c r="B400" s="22" t="s">
        <v>123</v>
      </c>
      <c r="C400" s="14" t="s">
        <v>1</v>
      </c>
      <c r="D400" s="14" t="s">
        <v>102</v>
      </c>
      <c r="E400" s="14">
        <v>350</v>
      </c>
      <c r="F400" s="14">
        <v>184</v>
      </c>
      <c r="G400" s="14">
        <v>1300</v>
      </c>
      <c r="H400" s="14" t="s">
        <v>2</v>
      </c>
      <c r="I400" s="16">
        <v>2699</v>
      </c>
      <c r="J400" s="16">
        <v>2209</v>
      </c>
      <c r="K400" s="16">
        <v>1743</v>
      </c>
      <c r="L400" s="16" t="s">
        <v>15</v>
      </c>
      <c r="M400" s="16" t="str">
        <f>_xlfn.CONCAT(Таблица1[[#This Row],[ADSK_Код изделия'#'#OTHER'#'#]],", Л, ",Таблица1[[#This Row],[Встроенный термоклапан]])</f>
        <v xml:space="preserve"> НКПОН 20-25.130, Л, T2</v>
      </c>
      <c r="N40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длина=1300 мм, глубина=184 мм</v>
      </c>
      <c r="O400" s="14">
        <v>50</v>
      </c>
      <c r="P400" s="17" t="s">
        <v>3</v>
      </c>
      <c r="Q400" s="18">
        <v>0</v>
      </c>
      <c r="R400" s="19" t="s">
        <v>126</v>
      </c>
      <c r="S400" s="14">
        <v>1</v>
      </c>
    </row>
    <row r="401" spans="1:19" s="1" customFormat="1" ht="15" customHeight="1" x14ac:dyDescent="0.25">
      <c r="A401" s="14" t="str">
        <f t="shared" si="9"/>
        <v>Коралл,  НКПОН 20-25.140 с алюминиевой решеткой</v>
      </c>
      <c r="B401" s="22" t="s">
        <v>123</v>
      </c>
      <c r="C401" s="14" t="s">
        <v>1</v>
      </c>
      <c r="D401" s="14" t="s">
        <v>103</v>
      </c>
      <c r="E401" s="14">
        <v>350</v>
      </c>
      <c r="F401" s="14">
        <v>184</v>
      </c>
      <c r="G401" s="14">
        <v>1400</v>
      </c>
      <c r="H401" s="14" t="s">
        <v>2</v>
      </c>
      <c r="I401" s="16">
        <v>2949</v>
      </c>
      <c r="J401" s="16">
        <v>2413</v>
      </c>
      <c r="K401" s="16">
        <v>1904</v>
      </c>
      <c r="L401" s="16" t="s">
        <v>15</v>
      </c>
      <c r="M401" s="16" t="str">
        <f>_xlfn.CONCAT(Таблица1[[#This Row],[ADSK_Код изделия'#'#OTHER'#'#]],", Л, ",Таблица1[[#This Row],[Встроенный термоклапан]])</f>
        <v xml:space="preserve"> НКПОН 20-25.140, Л, T2</v>
      </c>
      <c r="N40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длина=1400 мм, глубина=184 мм</v>
      </c>
      <c r="O401" s="14">
        <v>50</v>
      </c>
      <c r="P401" s="17" t="s">
        <v>3</v>
      </c>
      <c r="Q401" s="18">
        <v>0</v>
      </c>
      <c r="R401" s="19" t="s">
        <v>126</v>
      </c>
      <c r="S401" s="14">
        <v>1</v>
      </c>
    </row>
    <row r="402" spans="1:19" s="1" customFormat="1" ht="15" customHeight="1" x14ac:dyDescent="0.25">
      <c r="A402" s="14" t="str">
        <f t="shared" si="9"/>
        <v>Коралл,  НКПОН 20-25.150 с алюминиевой решеткой</v>
      </c>
      <c r="B402" s="22" t="s">
        <v>123</v>
      </c>
      <c r="C402" s="14" t="s">
        <v>1</v>
      </c>
      <c r="D402" s="14" t="s">
        <v>104</v>
      </c>
      <c r="E402" s="14">
        <v>350</v>
      </c>
      <c r="F402" s="14">
        <v>184</v>
      </c>
      <c r="G402" s="14">
        <v>1500</v>
      </c>
      <c r="H402" s="14" t="s">
        <v>2</v>
      </c>
      <c r="I402" s="16">
        <v>3199</v>
      </c>
      <c r="J402" s="16">
        <v>2618</v>
      </c>
      <c r="K402" s="16">
        <v>2065</v>
      </c>
      <c r="L402" s="16" t="s">
        <v>15</v>
      </c>
      <c r="M402" s="16" t="str">
        <f>_xlfn.CONCAT(Таблица1[[#This Row],[ADSK_Код изделия'#'#OTHER'#'#]],", Л, ",Таблица1[[#This Row],[Встроенный термоклапан]])</f>
        <v xml:space="preserve"> НКПОН 20-25.150, Л, T2</v>
      </c>
      <c r="N40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длина=1500 мм, глубина=184 мм</v>
      </c>
      <c r="O402" s="14">
        <v>50</v>
      </c>
      <c r="P402" s="17" t="s">
        <v>3</v>
      </c>
      <c r="Q402" s="18">
        <v>0</v>
      </c>
      <c r="R402" s="19" t="s">
        <v>126</v>
      </c>
      <c r="S402" s="14">
        <v>1</v>
      </c>
    </row>
    <row r="403" spans="1:19" s="1" customFormat="1" ht="15" customHeight="1" x14ac:dyDescent="0.25">
      <c r="A403" s="14" t="str">
        <f t="shared" si="9"/>
        <v>Коралл,  НКПОН 20-25.160 с алюминиевой решеткой</v>
      </c>
      <c r="B403" s="22" t="s">
        <v>123</v>
      </c>
      <c r="C403" s="14" t="s">
        <v>1</v>
      </c>
      <c r="D403" s="14" t="s">
        <v>105</v>
      </c>
      <c r="E403" s="14">
        <v>350</v>
      </c>
      <c r="F403" s="14">
        <v>184</v>
      </c>
      <c r="G403" s="14">
        <v>1600</v>
      </c>
      <c r="H403" s="14" t="s">
        <v>2</v>
      </c>
      <c r="I403" s="16">
        <v>3449</v>
      </c>
      <c r="J403" s="16">
        <v>2822</v>
      </c>
      <c r="K403" s="16">
        <v>2227</v>
      </c>
      <c r="L403" s="16" t="s">
        <v>15</v>
      </c>
      <c r="M403" s="16" t="str">
        <f>_xlfn.CONCAT(Таблица1[[#This Row],[ADSK_Код изделия'#'#OTHER'#'#]],", Л, ",Таблица1[[#This Row],[Встроенный термоклапан]])</f>
        <v xml:space="preserve"> НКПОН 20-25.160, Л, T2</v>
      </c>
      <c r="N40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длина=1600 мм, глубина=184 мм</v>
      </c>
      <c r="O403" s="14">
        <v>50</v>
      </c>
      <c r="P403" s="17" t="s">
        <v>3</v>
      </c>
      <c r="Q403" s="18">
        <v>0</v>
      </c>
      <c r="R403" s="19" t="s">
        <v>126</v>
      </c>
      <c r="S403" s="14">
        <v>1</v>
      </c>
    </row>
    <row r="404" spans="1:19" s="1" customFormat="1" ht="15" customHeight="1" x14ac:dyDescent="0.25">
      <c r="A404" s="14" t="str">
        <f t="shared" si="9"/>
        <v>Коралл,  НКПОН 20-25.170 с алюминиевой решеткой</v>
      </c>
      <c r="B404" s="22" t="s">
        <v>123</v>
      </c>
      <c r="C404" s="14" t="s">
        <v>1</v>
      </c>
      <c r="D404" s="14" t="s">
        <v>106</v>
      </c>
      <c r="E404" s="14">
        <v>350</v>
      </c>
      <c r="F404" s="14">
        <v>184</v>
      </c>
      <c r="G404" s="14">
        <v>1700</v>
      </c>
      <c r="H404" s="14" t="s">
        <v>2</v>
      </c>
      <c r="I404" s="16">
        <v>3699</v>
      </c>
      <c r="J404" s="16">
        <v>3027</v>
      </c>
      <c r="K404" s="16">
        <v>2388</v>
      </c>
      <c r="L404" s="16" t="s">
        <v>15</v>
      </c>
      <c r="M404" s="16" t="str">
        <f>_xlfn.CONCAT(Таблица1[[#This Row],[ADSK_Код изделия'#'#OTHER'#'#]],", Л, ",Таблица1[[#This Row],[Встроенный термоклапан]])</f>
        <v xml:space="preserve"> НКПОН 20-25.170, Л, T2</v>
      </c>
      <c r="N40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длина=1700 мм, глубина=184 мм</v>
      </c>
      <c r="O404" s="14">
        <v>50</v>
      </c>
      <c r="P404" s="17" t="s">
        <v>3</v>
      </c>
      <c r="Q404" s="18">
        <v>0</v>
      </c>
      <c r="R404" s="19" t="s">
        <v>126</v>
      </c>
      <c r="S404" s="14">
        <v>1</v>
      </c>
    </row>
    <row r="405" spans="1:19" s="1" customFormat="1" ht="15" customHeight="1" x14ac:dyDescent="0.25">
      <c r="A405" s="14" t="str">
        <f t="shared" si="9"/>
        <v>Коралл,  НКПОН 20-25.180 с алюминиевой решеткой</v>
      </c>
      <c r="B405" s="22" t="s">
        <v>123</v>
      </c>
      <c r="C405" s="14" t="s">
        <v>1</v>
      </c>
      <c r="D405" s="14" t="s">
        <v>107</v>
      </c>
      <c r="E405" s="14">
        <v>350</v>
      </c>
      <c r="F405" s="14">
        <v>184</v>
      </c>
      <c r="G405" s="14">
        <v>1800</v>
      </c>
      <c r="H405" s="14" t="s">
        <v>2</v>
      </c>
      <c r="I405" s="16">
        <v>3948</v>
      </c>
      <c r="J405" s="16">
        <v>3231</v>
      </c>
      <c r="K405" s="16">
        <v>2550</v>
      </c>
      <c r="L405" s="16" t="s">
        <v>15</v>
      </c>
      <c r="M405" s="16" t="str">
        <f>_xlfn.CONCAT(Таблица1[[#This Row],[ADSK_Код изделия'#'#OTHER'#'#]],", Л, ",Таблица1[[#This Row],[Встроенный термоклапан]])</f>
        <v xml:space="preserve"> НКПОН 20-25.180, Л, T2</v>
      </c>
      <c r="N40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длина=1800 мм, глубина=184 мм</v>
      </c>
      <c r="O405" s="14">
        <v>50</v>
      </c>
      <c r="P405" s="17" t="s">
        <v>3</v>
      </c>
      <c r="Q405" s="18">
        <v>0</v>
      </c>
      <c r="R405" s="19" t="s">
        <v>126</v>
      </c>
      <c r="S405" s="14">
        <v>1</v>
      </c>
    </row>
    <row r="406" spans="1:19" s="1" customFormat="1" ht="15" customHeight="1" x14ac:dyDescent="0.25">
      <c r="A406" s="14" t="str">
        <f t="shared" si="9"/>
        <v>Коралл,  НКПОН 20-25.190 с алюминиевой решеткой</v>
      </c>
      <c r="B406" s="22" t="s">
        <v>123</v>
      </c>
      <c r="C406" s="14" t="s">
        <v>1</v>
      </c>
      <c r="D406" s="14" t="s">
        <v>108</v>
      </c>
      <c r="E406" s="14">
        <v>350</v>
      </c>
      <c r="F406" s="14">
        <v>184</v>
      </c>
      <c r="G406" s="14">
        <v>1900</v>
      </c>
      <c r="H406" s="14" t="s">
        <v>2</v>
      </c>
      <c r="I406" s="16">
        <v>4198</v>
      </c>
      <c r="J406" s="16">
        <v>3436</v>
      </c>
      <c r="K406" s="16">
        <v>2711</v>
      </c>
      <c r="L406" s="16" t="s">
        <v>15</v>
      </c>
      <c r="M406" s="16" t="str">
        <f>_xlfn.CONCAT(Таблица1[[#This Row],[ADSK_Код изделия'#'#OTHER'#'#]],", Л, ",Таблица1[[#This Row],[Встроенный термоклапан]])</f>
        <v xml:space="preserve"> НКПОН 20-25.190, Л, T2</v>
      </c>
      <c r="N40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длина=1900 мм, глубина=184 мм</v>
      </c>
      <c r="O406" s="14">
        <v>50</v>
      </c>
      <c r="P406" s="17" t="s">
        <v>3</v>
      </c>
      <c r="Q406" s="18">
        <v>0</v>
      </c>
      <c r="R406" s="19" t="s">
        <v>126</v>
      </c>
      <c r="S406" s="14">
        <v>1</v>
      </c>
    </row>
    <row r="407" spans="1:19" s="1" customFormat="1" ht="15" customHeight="1" x14ac:dyDescent="0.25">
      <c r="A407" s="14" t="str">
        <f t="shared" si="9"/>
        <v>Коралл,  НКПОН 20-25.200 с алюминиевой решеткой</v>
      </c>
      <c r="B407" s="22" t="s">
        <v>123</v>
      </c>
      <c r="C407" s="14" t="s">
        <v>1</v>
      </c>
      <c r="D407" s="14" t="s">
        <v>109</v>
      </c>
      <c r="E407" s="14">
        <v>350</v>
      </c>
      <c r="F407" s="14">
        <v>184</v>
      </c>
      <c r="G407" s="14">
        <v>2000</v>
      </c>
      <c r="H407" s="14" t="s">
        <v>2</v>
      </c>
      <c r="I407" s="16">
        <v>4448</v>
      </c>
      <c r="J407" s="16">
        <v>3640</v>
      </c>
      <c r="K407" s="16">
        <v>2872</v>
      </c>
      <c r="L407" s="16" t="s">
        <v>15</v>
      </c>
      <c r="M407" s="16" t="str">
        <f>_xlfn.CONCAT(Таблица1[[#This Row],[ADSK_Код изделия'#'#OTHER'#'#]],", Л, ",Таблица1[[#This Row],[Встроенный термоклапан]])</f>
        <v xml:space="preserve"> НКПОН 20-25.200, Л, T2</v>
      </c>
      <c r="N40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длина=2000 мм, глубина=184 мм</v>
      </c>
      <c r="O407" s="14">
        <v>50</v>
      </c>
      <c r="P407" s="17" t="s">
        <v>3</v>
      </c>
      <c r="Q407" s="18">
        <v>0</v>
      </c>
      <c r="R407" s="19" t="s">
        <v>126</v>
      </c>
      <c r="S407" s="14">
        <v>1</v>
      </c>
    </row>
    <row r="408" spans="1:19" s="1" customFormat="1" ht="15" customHeight="1" x14ac:dyDescent="0.25">
      <c r="A408" s="14" t="str">
        <f t="shared" si="9"/>
        <v>Коралл,  НКПОН 20-25.210 с алюминиевой решеткой</v>
      </c>
      <c r="B408" s="22" t="s">
        <v>123</v>
      </c>
      <c r="C408" s="14" t="s">
        <v>1</v>
      </c>
      <c r="D408" s="14" t="s">
        <v>110</v>
      </c>
      <c r="E408" s="14">
        <v>350</v>
      </c>
      <c r="F408" s="14">
        <v>184</v>
      </c>
      <c r="G408" s="14">
        <v>2100</v>
      </c>
      <c r="H408" s="14" t="s">
        <v>2</v>
      </c>
      <c r="I408" s="16">
        <v>4698</v>
      </c>
      <c r="J408" s="16">
        <v>3845</v>
      </c>
      <c r="K408" s="16">
        <v>3034</v>
      </c>
      <c r="L408" s="16" t="s">
        <v>15</v>
      </c>
      <c r="M408" s="16" t="str">
        <f>_xlfn.CONCAT(Таблица1[[#This Row],[ADSK_Код изделия'#'#OTHER'#'#]],", Л, ",Таблица1[[#This Row],[Встроенный термоклапан]])</f>
        <v xml:space="preserve"> НКПОН 20-25.210, Л, T2</v>
      </c>
      <c r="N40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длина=2100 мм, глубина=184 мм</v>
      </c>
      <c r="O408" s="14">
        <v>50</v>
      </c>
      <c r="P408" s="17" t="s">
        <v>3</v>
      </c>
      <c r="Q408" s="18">
        <v>0</v>
      </c>
      <c r="R408" s="19" t="s">
        <v>126</v>
      </c>
      <c r="S408" s="14">
        <v>1</v>
      </c>
    </row>
    <row r="409" spans="1:19" s="1" customFormat="1" ht="15" customHeight="1" x14ac:dyDescent="0.25">
      <c r="A409" s="14" t="str">
        <f t="shared" si="9"/>
        <v>Коралл,  НКПОН 20-25.220 с алюминиевой решеткой</v>
      </c>
      <c r="B409" s="22" t="s">
        <v>123</v>
      </c>
      <c r="C409" s="14" t="s">
        <v>1</v>
      </c>
      <c r="D409" s="14" t="s">
        <v>111</v>
      </c>
      <c r="E409" s="14">
        <v>350</v>
      </c>
      <c r="F409" s="14">
        <v>184</v>
      </c>
      <c r="G409" s="14">
        <v>2350</v>
      </c>
      <c r="H409" s="14" t="s">
        <v>2</v>
      </c>
      <c r="I409" s="16">
        <v>4948</v>
      </c>
      <c r="J409" s="16">
        <v>4049.0000000000005</v>
      </c>
      <c r="K409" s="16">
        <v>3195</v>
      </c>
      <c r="L409" s="16" t="s">
        <v>15</v>
      </c>
      <c r="M409" s="16" t="str">
        <f>_xlfn.CONCAT(Таблица1[[#This Row],[ADSK_Код изделия'#'#OTHER'#'#]],", Л, ",Таблица1[[#This Row],[Встроенный термоклапан]])</f>
        <v xml:space="preserve"> НКПОН 20-25.220, Л, T2</v>
      </c>
      <c r="N40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длина=2350 мм, глубина=184 мм</v>
      </c>
      <c r="O409" s="14">
        <v>50</v>
      </c>
      <c r="P409" s="17" t="s">
        <v>3</v>
      </c>
      <c r="Q409" s="18">
        <v>0</v>
      </c>
      <c r="R409" s="19" t="s">
        <v>126</v>
      </c>
      <c r="S409" s="14">
        <v>1</v>
      </c>
    </row>
    <row r="410" spans="1:19" s="1" customFormat="1" ht="15" customHeight="1" x14ac:dyDescent="0.25">
      <c r="A410" s="14" t="str">
        <f t="shared" si="9"/>
        <v>Коралл,  НКПОН 20-25.230 с алюминиевой решеткой</v>
      </c>
      <c r="B410" s="22" t="s">
        <v>123</v>
      </c>
      <c r="C410" s="14" t="s">
        <v>1</v>
      </c>
      <c r="D410" s="14" t="s">
        <v>112</v>
      </c>
      <c r="E410" s="14">
        <v>350</v>
      </c>
      <c r="F410" s="14">
        <v>184</v>
      </c>
      <c r="G410" s="14">
        <v>2300</v>
      </c>
      <c r="H410" s="14" t="s">
        <v>2</v>
      </c>
      <c r="I410" s="16">
        <v>5198</v>
      </c>
      <c r="J410" s="16">
        <v>4254</v>
      </c>
      <c r="K410" s="16">
        <v>3356</v>
      </c>
      <c r="L410" s="16" t="s">
        <v>15</v>
      </c>
      <c r="M410" s="16" t="str">
        <f>_xlfn.CONCAT(Таблица1[[#This Row],[ADSK_Код изделия'#'#OTHER'#'#]],", Л, ",Таблица1[[#This Row],[Встроенный термоклапан]])</f>
        <v xml:space="preserve"> НКПОН 20-25.230, Л, T2</v>
      </c>
      <c r="N41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длина=2300 мм, глубина=184 мм</v>
      </c>
      <c r="O410" s="14">
        <v>50</v>
      </c>
      <c r="P410" s="17" t="s">
        <v>3</v>
      </c>
      <c r="Q410" s="18">
        <v>0</v>
      </c>
      <c r="R410" s="19" t="s">
        <v>126</v>
      </c>
      <c r="S410" s="14">
        <v>1</v>
      </c>
    </row>
    <row r="411" spans="1:19" s="1" customFormat="1" ht="15" customHeight="1" x14ac:dyDescent="0.25">
      <c r="A411" s="14" t="str">
        <f t="shared" si="9"/>
        <v>Коралл,  НКПОН 20-25.240 с алюминиевой решеткой</v>
      </c>
      <c r="B411" s="22" t="s">
        <v>123</v>
      </c>
      <c r="C411" s="14" t="s">
        <v>1</v>
      </c>
      <c r="D411" s="14" t="s">
        <v>113</v>
      </c>
      <c r="E411" s="14">
        <v>350</v>
      </c>
      <c r="F411" s="14">
        <v>184</v>
      </c>
      <c r="G411" s="14">
        <v>2400</v>
      </c>
      <c r="H411" s="14" t="s">
        <v>2</v>
      </c>
      <c r="I411" s="16">
        <v>5448</v>
      </c>
      <c r="J411" s="16">
        <v>4459</v>
      </c>
      <c r="K411" s="16">
        <v>3518</v>
      </c>
      <c r="L411" s="16" t="s">
        <v>15</v>
      </c>
      <c r="M411" s="16" t="str">
        <f>_xlfn.CONCAT(Таблица1[[#This Row],[ADSK_Код изделия'#'#OTHER'#'#]],", Л, ",Таблица1[[#This Row],[Встроенный термоклапан]])</f>
        <v xml:space="preserve"> НКПОН 20-25.240, Л, T2</v>
      </c>
      <c r="N41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длина=2400 мм, глубина=184 мм</v>
      </c>
      <c r="O411" s="14">
        <v>50</v>
      </c>
      <c r="P411" s="17" t="s">
        <v>3</v>
      </c>
      <c r="Q411" s="18">
        <v>0</v>
      </c>
      <c r="R411" s="19" t="s">
        <v>126</v>
      </c>
      <c r="S411" s="14">
        <v>1</v>
      </c>
    </row>
    <row r="412" spans="1:19" s="1" customFormat="1" ht="15" customHeight="1" x14ac:dyDescent="0.25">
      <c r="A412" s="14" t="str">
        <f t="shared" si="9"/>
        <v>Коралл,  НКПОН 20-25.250 с алюминиевой решеткой</v>
      </c>
      <c r="B412" s="22" t="s">
        <v>123</v>
      </c>
      <c r="C412" s="14" t="s">
        <v>1</v>
      </c>
      <c r="D412" s="14" t="s">
        <v>114</v>
      </c>
      <c r="E412" s="14">
        <v>350</v>
      </c>
      <c r="F412" s="14">
        <v>184</v>
      </c>
      <c r="G412" s="14">
        <v>2500</v>
      </c>
      <c r="H412" s="14" t="s">
        <v>2</v>
      </c>
      <c r="I412" s="16">
        <v>5698</v>
      </c>
      <c r="J412" s="16">
        <v>4663</v>
      </c>
      <c r="K412" s="16">
        <v>3679</v>
      </c>
      <c r="L412" s="16" t="s">
        <v>15</v>
      </c>
      <c r="M412" s="16" t="str">
        <f>_xlfn.CONCAT(Таблица1[[#This Row],[ADSK_Код изделия'#'#OTHER'#'#]],", Л, ",Таблица1[[#This Row],[Встроенный термоклапан]])</f>
        <v xml:space="preserve"> НКПОН 20-25.250, Л, T2</v>
      </c>
      <c r="N41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длина=2500 мм, глубина=184 мм</v>
      </c>
      <c r="O412" s="14">
        <v>50</v>
      </c>
      <c r="P412" s="17" t="s">
        <v>3</v>
      </c>
      <c r="Q412" s="18">
        <v>0</v>
      </c>
      <c r="R412" s="19" t="s">
        <v>126</v>
      </c>
      <c r="S412" s="14">
        <v>1</v>
      </c>
    </row>
    <row r="413" spans="1:19" s="1" customFormat="1" ht="15" customHeight="1" x14ac:dyDescent="0.25">
      <c r="A413" s="14" t="str">
        <f t="shared" si="9"/>
        <v>Коралл,  НКПОН 20-25.260 с алюминиевой решеткой</v>
      </c>
      <c r="B413" s="22" t="s">
        <v>123</v>
      </c>
      <c r="C413" s="14" t="s">
        <v>1</v>
      </c>
      <c r="D413" s="14" t="s">
        <v>115</v>
      </c>
      <c r="E413" s="14">
        <v>350</v>
      </c>
      <c r="F413" s="14">
        <v>184</v>
      </c>
      <c r="G413" s="14">
        <v>2600</v>
      </c>
      <c r="H413" s="14" t="s">
        <v>2</v>
      </c>
      <c r="I413" s="16">
        <v>5948</v>
      </c>
      <c r="J413" s="16">
        <v>4868</v>
      </c>
      <c r="K413" s="16">
        <v>3840</v>
      </c>
      <c r="L413" s="16" t="s">
        <v>15</v>
      </c>
      <c r="M413" s="16" t="str">
        <f>_xlfn.CONCAT(Таблица1[[#This Row],[ADSK_Код изделия'#'#OTHER'#'#]],", Л, ",Таблица1[[#This Row],[Встроенный термоклапан]])</f>
        <v xml:space="preserve"> НКПОН 20-25.260, Л, T2</v>
      </c>
      <c r="N41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длина=2600 мм, глубина=184 мм</v>
      </c>
      <c r="O413" s="14">
        <v>50</v>
      </c>
      <c r="P413" s="17" t="s">
        <v>3</v>
      </c>
      <c r="Q413" s="18">
        <v>0</v>
      </c>
      <c r="R413" s="19" t="s">
        <v>126</v>
      </c>
      <c r="S413" s="14">
        <v>1</v>
      </c>
    </row>
    <row r="414" spans="1:19" s="1" customFormat="1" ht="15" customHeight="1" x14ac:dyDescent="0.25">
      <c r="A414" s="14" t="str">
        <f t="shared" si="9"/>
        <v>Коралл,  НКПОН 20-25.270 с алюминиевой решеткой</v>
      </c>
      <c r="B414" s="22" t="s">
        <v>123</v>
      </c>
      <c r="C414" s="14" t="s">
        <v>1</v>
      </c>
      <c r="D414" s="14" t="s">
        <v>116</v>
      </c>
      <c r="E414" s="14">
        <v>350</v>
      </c>
      <c r="F414" s="14">
        <v>184</v>
      </c>
      <c r="G414" s="14">
        <v>2700</v>
      </c>
      <c r="H414" s="14" t="s">
        <v>2</v>
      </c>
      <c r="I414" s="16">
        <v>6198</v>
      </c>
      <c r="J414" s="16">
        <v>5072</v>
      </c>
      <c r="K414" s="16">
        <v>4002</v>
      </c>
      <c r="L414" s="16" t="s">
        <v>15</v>
      </c>
      <c r="M414" s="16" t="str">
        <f>_xlfn.CONCAT(Таблица1[[#This Row],[ADSK_Код изделия'#'#OTHER'#'#]],", Л, ",Таблица1[[#This Row],[Встроенный термоклапан]])</f>
        <v xml:space="preserve"> НКПОН 20-25.270, Л, T2</v>
      </c>
      <c r="N41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длина=2700 мм, глубина=184 мм</v>
      </c>
      <c r="O414" s="14">
        <v>50</v>
      </c>
      <c r="P414" s="17" t="s">
        <v>3</v>
      </c>
      <c r="Q414" s="18">
        <v>0</v>
      </c>
      <c r="R414" s="19" t="s">
        <v>126</v>
      </c>
      <c r="S414" s="14">
        <v>1</v>
      </c>
    </row>
    <row r="415" spans="1:19" s="1" customFormat="1" ht="15" customHeight="1" x14ac:dyDescent="0.25">
      <c r="A415" s="14" t="str">
        <f t="shared" si="9"/>
        <v>Коралл,  НКПОН 20-25.280 с алюминиевой решеткой</v>
      </c>
      <c r="B415" s="22" t="s">
        <v>123</v>
      </c>
      <c r="C415" s="14" t="s">
        <v>1</v>
      </c>
      <c r="D415" s="14" t="s">
        <v>117</v>
      </c>
      <c r="E415" s="14">
        <v>350</v>
      </c>
      <c r="F415" s="14">
        <v>184</v>
      </c>
      <c r="G415" s="14">
        <v>2800</v>
      </c>
      <c r="H415" s="14" t="s">
        <v>2</v>
      </c>
      <c r="I415" s="16">
        <v>6447</v>
      </c>
      <c r="J415" s="16">
        <v>5277</v>
      </c>
      <c r="K415" s="16">
        <v>4163</v>
      </c>
      <c r="L415" s="16" t="s">
        <v>15</v>
      </c>
      <c r="M415" s="16" t="str">
        <f>_xlfn.CONCAT(Таблица1[[#This Row],[ADSK_Код изделия'#'#OTHER'#'#]],", Л, ",Таблица1[[#This Row],[Встроенный термоклапан]])</f>
        <v xml:space="preserve"> НКПОН 20-25.280, Л, T2</v>
      </c>
      <c r="N41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длина=2800 мм, глубина=184 мм</v>
      </c>
      <c r="O415" s="14">
        <v>50</v>
      </c>
      <c r="P415" s="17" t="s">
        <v>3</v>
      </c>
      <c r="Q415" s="18">
        <v>0</v>
      </c>
      <c r="R415" s="19" t="s">
        <v>126</v>
      </c>
      <c r="S415" s="14">
        <v>1</v>
      </c>
    </row>
    <row r="416" spans="1:19" s="1" customFormat="1" ht="15" customHeight="1" x14ac:dyDescent="0.25">
      <c r="A416" s="14" t="str">
        <f t="shared" si="9"/>
        <v>Коралл,  НКПОН 20-25.290 с алюминиевой решеткой</v>
      </c>
      <c r="B416" s="22" t="s">
        <v>123</v>
      </c>
      <c r="C416" s="14" t="s">
        <v>1</v>
      </c>
      <c r="D416" s="14" t="s">
        <v>118</v>
      </c>
      <c r="E416" s="14">
        <v>350</v>
      </c>
      <c r="F416" s="14">
        <v>184</v>
      </c>
      <c r="G416" s="14">
        <v>2900</v>
      </c>
      <c r="H416" s="14" t="s">
        <v>2</v>
      </c>
      <c r="I416" s="16">
        <v>6697</v>
      </c>
      <c r="J416" s="16">
        <v>5481</v>
      </c>
      <c r="K416" s="16">
        <v>4324</v>
      </c>
      <c r="L416" s="16" t="s">
        <v>15</v>
      </c>
      <c r="M416" s="16" t="str">
        <f>_xlfn.CONCAT(Таблица1[[#This Row],[ADSK_Код изделия'#'#OTHER'#'#]],", Л, ",Таблица1[[#This Row],[Встроенный термоклапан]])</f>
        <v xml:space="preserve"> НКПОН 20-25.290, Л, T2</v>
      </c>
      <c r="N41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длина=2900 мм, глубина=184 мм</v>
      </c>
      <c r="O416" s="14">
        <v>50</v>
      </c>
      <c r="P416" s="17" t="s">
        <v>3</v>
      </c>
      <c r="Q416" s="18">
        <v>0</v>
      </c>
      <c r="R416" s="19" t="s">
        <v>126</v>
      </c>
      <c r="S416" s="14">
        <v>1</v>
      </c>
    </row>
    <row r="417" spans="1:19" s="1" customFormat="1" ht="15" customHeight="1" x14ac:dyDescent="0.25">
      <c r="A417" s="14" t="str">
        <f t="shared" si="9"/>
        <v>Коралл,  НКПОН 20-25.300 с алюминиевой решеткой</v>
      </c>
      <c r="B417" s="22" t="s">
        <v>123</v>
      </c>
      <c r="C417" s="14" t="s">
        <v>1</v>
      </c>
      <c r="D417" s="14" t="s">
        <v>119</v>
      </c>
      <c r="E417" s="14">
        <v>350</v>
      </c>
      <c r="F417" s="14">
        <v>184</v>
      </c>
      <c r="G417" s="14">
        <v>3000</v>
      </c>
      <c r="H417" s="14" t="s">
        <v>2</v>
      </c>
      <c r="I417" s="16">
        <v>6947</v>
      </c>
      <c r="J417" s="16">
        <v>5686</v>
      </c>
      <c r="K417" s="16">
        <v>4486</v>
      </c>
      <c r="L417" s="16" t="s">
        <v>15</v>
      </c>
      <c r="M417" s="16" t="str">
        <f>_xlfn.CONCAT(Таблица1[[#This Row],[ADSK_Код изделия'#'#OTHER'#'#]],", Л, ",Таблица1[[#This Row],[Встроенный термоклапан]])</f>
        <v xml:space="preserve"> НКПОН 20-25.300, Л, T2</v>
      </c>
      <c r="N41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алюминиевой решеткой. Напольный. Подключение донное. Левое. Высота=350 мм, длина=3000 мм, глубина=184 мм</v>
      </c>
      <c r="O417" s="14">
        <v>50</v>
      </c>
      <c r="P417" s="17" t="s">
        <v>3</v>
      </c>
      <c r="Q417" s="18">
        <v>0</v>
      </c>
      <c r="R417" s="19" t="s">
        <v>126</v>
      </c>
      <c r="S417" s="14">
        <v>1</v>
      </c>
    </row>
    <row r="418" spans="1:19" s="3" customFormat="1" ht="15" customHeight="1" x14ac:dyDescent="0.25">
      <c r="A418" s="22" t="str">
        <f>CONCATENATE(C418,", ",D418)&amp;" со стальной решеткой"</f>
        <v>Коралл,  НКПОН 05-08.50 со стальной решеткой</v>
      </c>
      <c r="B418" s="22" t="s">
        <v>124</v>
      </c>
      <c r="C418" s="22" t="s">
        <v>1</v>
      </c>
      <c r="D418" s="22" t="s">
        <v>16</v>
      </c>
      <c r="E418" s="22">
        <v>150</v>
      </c>
      <c r="F418" s="22">
        <v>184</v>
      </c>
      <c r="G418" s="22">
        <v>500</v>
      </c>
      <c r="H418" s="22" t="s">
        <v>2</v>
      </c>
      <c r="I418" s="27">
        <v>379</v>
      </c>
      <c r="J418" s="27">
        <v>310</v>
      </c>
      <c r="K418" s="27">
        <v>245</v>
      </c>
      <c r="L418" s="16" t="s">
        <v>15</v>
      </c>
      <c r="M418" s="16" t="str">
        <f>_xlfn.CONCAT(Таблица1[[#This Row],[ADSK_Код изделия'#'#OTHER'#'#]],", Л, ",Таблица1[[#This Row],[Встроенный термоклапан]])</f>
        <v xml:space="preserve"> НКПОН 05-08.50, Л, T2</v>
      </c>
      <c r="N41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длина=500 мм, глубина=184 мм</v>
      </c>
      <c r="O418" s="14">
        <v>50</v>
      </c>
      <c r="P418" s="23" t="s">
        <v>3</v>
      </c>
      <c r="Q418" s="18">
        <v>0</v>
      </c>
      <c r="R418" s="19" t="s">
        <v>126</v>
      </c>
      <c r="S418" s="14">
        <v>1</v>
      </c>
    </row>
    <row r="419" spans="1:19" s="1" customFormat="1" ht="15" customHeight="1" x14ac:dyDescent="0.25">
      <c r="A419" s="14" t="str">
        <f t="shared" ref="A419:A482" si="10">CONCATENATE(C419,", ",D419)&amp;" со стальной решеткой"</f>
        <v>Коралл,  НКПОН 05-08.60 со стальной решеткой</v>
      </c>
      <c r="B419" s="22" t="s">
        <v>124</v>
      </c>
      <c r="C419" s="14" t="s">
        <v>1</v>
      </c>
      <c r="D419" s="14" t="s">
        <v>17</v>
      </c>
      <c r="E419" s="14">
        <v>150</v>
      </c>
      <c r="F419" s="14">
        <v>184</v>
      </c>
      <c r="G419" s="14">
        <v>600</v>
      </c>
      <c r="H419" s="14" t="s">
        <v>2</v>
      </c>
      <c r="I419" s="16">
        <v>515</v>
      </c>
      <c r="J419" s="16">
        <v>421</v>
      </c>
      <c r="K419" s="16">
        <v>332</v>
      </c>
      <c r="L419" s="16" t="s">
        <v>15</v>
      </c>
      <c r="M419" s="16" t="str">
        <f>_xlfn.CONCAT(Таблица1[[#This Row],[ADSK_Код изделия'#'#OTHER'#'#]],", Л, ",Таблица1[[#This Row],[Встроенный термоклапан]])</f>
        <v xml:space="preserve"> НКПОН 05-08.60, Л, T2</v>
      </c>
      <c r="N41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длина=600 мм, глубина=184 мм</v>
      </c>
      <c r="O419" s="14">
        <v>50</v>
      </c>
      <c r="P419" s="17" t="s">
        <v>3</v>
      </c>
      <c r="Q419" s="18">
        <v>0</v>
      </c>
      <c r="R419" s="19" t="s">
        <v>126</v>
      </c>
      <c r="S419" s="14">
        <v>1</v>
      </c>
    </row>
    <row r="420" spans="1:19" s="1" customFormat="1" ht="15" customHeight="1" x14ac:dyDescent="0.25">
      <c r="A420" s="14" t="str">
        <f t="shared" si="10"/>
        <v>Коралл,  НКПОН 05-08.70 со стальной решеткой</v>
      </c>
      <c r="B420" s="22" t="s">
        <v>124</v>
      </c>
      <c r="C420" s="14" t="s">
        <v>1</v>
      </c>
      <c r="D420" s="14" t="s">
        <v>18</v>
      </c>
      <c r="E420" s="14">
        <v>150</v>
      </c>
      <c r="F420" s="14">
        <v>184</v>
      </c>
      <c r="G420" s="14">
        <v>700</v>
      </c>
      <c r="H420" s="14" t="s">
        <v>2</v>
      </c>
      <c r="I420" s="16">
        <v>650</v>
      </c>
      <c r="J420" s="16">
        <v>532</v>
      </c>
      <c r="K420" s="16">
        <v>420</v>
      </c>
      <c r="L420" s="16" t="s">
        <v>15</v>
      </c>
      <c r="M420" s="16" t="str">
        <f>_xlfn.CONCAT(Таблица1[[#This Row],[ADSK_Код изделия'#'#OTHER'#'#]],", Л, ",Таблица1[[#This Row],[Встроенный термоклапан]])</f>
        <v xml:space="preserve"> НКПОН 05-08.70, Л, T2</v>
      </c>
      <c r="N42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длина=700 мм, глубина=184 мм</v>
      </c>
      <c r="O420" s="14">
        <v>50</v>
      </c>
      <c r="P420" s="17" t="s">
        <v>3</v>
      </c>
      <c r="Q420" s="18">
        <v>0</v>
      </c>
      <c r="R420" s="19" t="s">
        <v>126</v>
      </c>
      <c r="S420" s="14">
        <v>1</v>
      </c>
    </row>
    <row r="421" spans="1:19" s="1" customFormat="1" ht="15" customHeight="1" x14ac:dyDescent="0.25">
      <c r="A421" s="14" t="str">
        <f t="shared" si="10"/>
        <v>Коралл,  НКПОН 05-08.80 со стальной решеткой</v>
      </c>
      <c r="B421" s="22" t="s">
        <v>124</v>
      </c>
      <c r="C421" s="14" t="s">
        <v>1</v>
      </c>
      <c r="D421" s="14" t="s">
        <v>19</v>
      </c>
      <c r="E421" s="14">
        <v>150</v>
      </c>
      <c r="F421" s="14">
        <v>184</v>
      </c>
      <c r="G421" s="14">
        <v>800</v>
      </c>
      <c r="H421" s="14" t="s">
        <v>2</v>
      </c>
      <c r="I421" s="16">
        <v>786</v>
      </c>
      <c r="J421" s="16">
        <v>643</v>
      </c>
      <c r="K421" s="16">
        <v>507</v>
      </c>
      <c r="L421" s="16" t="s">
        <v>15</v>
      </c>
      <c r="M421" s="16" t="str">
        <f>_xlfn.CONCAT(Таблица1[[#This Row],[ADSK_Код изделия'#'#OTHER'#'#]],", Л, ",Таблица1[[#This Row],[Встроенный термоклапан]])</f>
        <v xml:space="preserve"> НКПОН 05-08.80, Л, T2</v>
      </c>
      <c r="N42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длина=800 мм, глубина=184 мм</v>
      </c>
      <c r="O421" s="14">
        <v>50</v>
      </c>
      <c r="P421" s="17" t="s">
        <v>3</v>
      </c>
      <c r="Q421" s="18">
        <v>0</v>
      </c>
      <c r="R421" s="19" t="s">
        <v>126</v>
      </c>
      <c r="S421" s="14">
        <v>1</v>
      </c>
    </row>
    <row r="422" spans="1:19" s="1" customFormat="1" ht="15" customHeight="1" x14ac:dyDescent="0.25">
      <c r="A422" s="14" t="str">
        <f t="shared" si="10"/>
        <v>Коралл,  НКПОН 05-08.90 со стальной решеткой</v>
      </c>
      <c r="B422" s="22" t="s">
        <v>124</v>
      </c>
      <c r="C422" s="14" t="s">
        <v>1</v>
      </c>
      <c r="D422" s="14" t="s">
        <v>20</v>
      </c>
      <c r="E422" s="14">
        <v>150</v>
      </c>
      <c r="F422" s="14">
        <v>184</v>
      </c>
      <c r="G422" s="14">
        <v>900</v>
      </c>
      <c r="H422" s="14" t="s">
        <v>2</v>
      </c>
      <c r="I422" s="16">
        <v>921</v>
      </c>
      <c r="J422" s="16">
        <v>754</v>
      </c>
      <c r="K422" s="16">
        <v>595</v>
      </c>
      <c r="L422" s="16" t="s">
        <v>15</v>
      </c>
      <c r="M422" s="16" t="str">
        <f>_xlfn.CONCAT(Таблица1[[#This Row],[ADSK_Код изделия'#'#OTHER'#'#]],", Л, ",Таблица1[[#This Row],[Встроенный термоклапан]])</f>
        <v xml:space="preserve"> НКПОН 05-08.90, Л, T2</v>
      </c>
      <c r="N42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длина=900 мм, глубина=184 мм</v>
      </c>
      <c r="O422" s="14">
        <v>50</v>
      </c>
      <c r="P422" s="17" t="s">
        <v>3</v>
      </c>
      <c r="Q422" s="18">
        <v>0</v>
      </c>
      <c r="R422" s="19" t="s">
        <v>126</v>
      </c>
      <c r="S422" s="14">
        <v>1</v>
      </c>
    </row>
    <row r="423" spans="1:19" s="1" customFormat="1" ht="15" customHeight="1" x14ac:dyDescent="0.25">
      <c r="A423" s="14" t="str">
        <f t="shared" si="10"/>
        <v>Коралл,  НКПОН 05-08.100 со стальной решеткой</v>
      </c>
      <c r="B423" s="22" t="s">
        <v>124</v>
      </c>
      <c r="C423" s="14" t="s">
        <v>1</v>
      </c>
      <c r="D423" s="14" t="s">
        <v>21</v>
      </c>
      <c r="E423" s="14">
        <v>150</v>
      </c>
      <c r="F423" s="14">
        <v>184</v>
      </c>
      <c r="G423" s="14">
        <v>1000</v>
      </c>
      <c r="H423" s="14" t="s">
        <v>2</v>
      </c>
      <c r="I423" s="16">
        <v>1057</v>
      </c>
      <c r="J423" s="16">
        <v>865</v>
      </c>
      <c r="K423" s="16">
        <v>682</v>
      </c>
      <c r="L423" s="16" t="s">
        <v>15</v>
      </c>
      <c r="M423" s="16" t="str">
        <f>_xlfn.CONCAT(Таблица1[[#This Row],[ADSK_Код изделия'#'#OTHER'#'#]],", Л, ",Таблица1[[#This Row],[Встроенный термоклапан]])</f>
        <v xml:space="preserve"> НКПОН 05-08.100, Л, T2</v>
      </c>
      <c r="N42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длина=1000 мм, глубина=184 мм</v>
      </c>
      <c r="O423" s="14">
        <v>50</v>
      </c>
      <c r="P423" s="17" t="s">
        <v>3</v>
      </c>
      <c r="Q423" s="18">
        <v>0</v>
      </c>
      <c r="R423" s="19" t="s">
        <v>126</v>
      </c>
      <c r="S423" s="14">
        <v>1</v>
      </c>
    </row>
    <row r="424" spans="1:19" s="1" customFormat="1" ht="15" customHeight="1" x14ac:dyDescent="0.25">
      <c r="A424" s="14" t="str">
        <f t="shared" si="10"/>
        <v>Коралл,  НКПОН 05-08.110 со стальной решеткой</v>
      </c>
      <c r="B424" s="22" t="s">
        <v>124</v>
      </c>
      <c r="C424" s="14" t="s">
        <v>1</v>
      </c>
      <c r="D424" s="14" t="s">
        <v>22</v>
      </c>
      <c r="E424" s="14">
        <v>150</v>
      </c>
      <c r="F424" s="14">
        <v>184</v>
      </c>
      <c r="G424" s="14">
        <v>1100</v>
      </c>
      <c r="H424" s="14" t="s">
        <v>2</v>
      </c>
      <c r="I424" s="16">
        <v>1192</v>
      </c>
      <c r="J424" s="16">
        <v>976</v>
      </c>
      <c r="K424" s="16">
        <v>770</v>
      </c>
      <c r="L424" s="16" t="s">
        <v>15</v>
      </c>
      <c r="M424" s="16" t="str">
        <f>_xlfn.CONCAT(Таблица1[[#This Row],[ADSK_Код изделия'#'#OTHER'#'#]],", Л, ",Таблица1[[#This Row],[Встроенный термоклапан]])</f>
        <v xml:space="preserve"> НКПОН 05-08.110, Л, T2</v>
      </c>
      <c r="N42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длина=1100 мм, глубина=184 мм</v>
      </c>
      <c r="O424" s="14">
        <v>50</v>
      </c>
      <c r="P424" s="17" t="s">
        <v>3</v>
      </c>
      <c r="Q424" s="18">
        <v>0</v>
      </c>
      <c r="R424" s="19" t="s">
        <v>126</v>
      </c>
      <c r="S424" s="14">
        <v>1</v>
      </c>
    </row>
    <row r="425" spans="1:19" s="1" customFormat="1" ht="15" customHeight="1" x14ac:dyDescent="0.25">
      <c r="A425" s="14" t="str">
        <f t="shared" si="10"/>
        <v>Коралл,  НКПОН 05-08.120 со стальной решеткой</v>
      </c>
      <c r="B425" s="22" t="s">
        <v>124</v>
      </c>
      <c r="C425" s="14" t="s">
        <v>1</v>
      </c>
      <c r="D425" s="14" t="s">
        <v>23</v>
      </c>
      <c r="E425" s="14">
        <v>150</v>
      </c>
      <c r="F425" s="14">
        <v>184</v>
      </c>
      <c r="G425" s="14">
        <v>1200</v>
      </c>
      <c r="H425" s="14" t="s">
        <v>2</v>
      </c>
      <c r="I425" s="16">
        <v>1328</v>
      </c>
      <c r="J425" s="16">
        <v>1087</v>
      </c>
      <c r="K425" s="16">
        <v>857</v>
      </c>
      <c r="L425" s="16" t="s">
        <v>15</v>
      </c>
      <c r="M425" s="16" t="str">
        <f>_xlfn.CONCAT(Таблица1[[#This Row],[ADSK_Код изделия'#'#OTHER'#'#]],", Л, ",Таблица1[[#This Row],[Встроенный термоклапан]])</f>
        <v xml:space="preserve"> НКПОН 05-08.120, Л, T2</v>
      </c>
      <c r="N42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длина=1200 мм, глубина=184 мм</v>
      </c>
      <c r="O425" s="14">
        <v>50</v>
      </c>
      <c r="P425" s="17" t="s">
        <v>3</v>
      </c>
      <c r="Q425" s="18">
        <v>0</v>
      </c>
      <c r="R425" s="19" t="s">
        <v>126</v>
      </c>
      <c r="S425" s="14">
        <v>1</v>
      </c>
    </row>
    <row r="426" spans="1:19" s="1" customFormat="1" ht="15" customHeight="1" x14ac:dyDescent="0.25">
      <c r="A426" s="14" t="str">
        <f t="shared" si="10"/>
        <v>Коралл,  НКПОН 05-08.130 со стальной решеткой</v>
      </c>
      <c r="B426" s="22" t="s">
        <v>124</v>
      </c>
      <c r="C426" s="14" t="s">
        <v>1</v>
      </c>
      <c r="D426" s="14" t="s">
        <v>24</v>
      </c>
      <c r="E426" s="14">
        <v>150</v>
      </c>
      <c r="F426" s="14">
        <v>184</v>
      </c>
      <c r="G426" s="14">
        <v>1300</v>
      </c>
      <c r="H426" s="14" t="s">
        <v>2</v>
      </c>
      <c r="I426" s="16">
        <v>1463</v>
      </c>
      <c r="J426" s="16">
        <v>1198</v>
      </c>
      <c r="K426" s="16">
        <v>945</v>
      </c>
      <c r="L426" s="16" t="s">
        <v>15</v>
      </c>
      <c r="M426" s="16" t="str">
        <f>_xlfn.CONCAT(Таблица1[[#This Row],[ADSK_Код изделия'#'#OTHER'#'#]],", Л, ",Таблица1[[#This Row],[Встроенный термоклапан]])</f>
        <v xml:space="preserve"> НКПОН 05-08.130, Л, T2</v>
      </c>
      <c r="N42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длина=1300 мм, глубина=184 мм</v>
      </c>
      <c r="O426" s="14">
        <v>50</v>
      </c>
      <c r="P426" s="17" t="s">
        <v>3</v>
      </c>
      <c r="Q426" s="18">
        <v>0</v>
      </c>
      <c r="R426" s="19" t="s">
        <v>126</v>
      </c>
      <c r="S426" s="14">
        <v>1</v>
      </c>
    </row>
    <row r="427" spans="1:19" s="1" customFormat="1" ht="15" customHeight="1" x14ac:dyDescent="0.25">
      <c r="A427" s="14" t="str">
        <f t="shared" si="10"/>
        <v>Коралл,  НКПОН 05-08.140 со стальной решеткой</v>
      </c>
      <c r="B427" s="22" t="s">
        <v>124</v>
      </c>
      <c r="C427" s="14" t="s">
        <v>1</v>
      </c>
      <c r="D427" s="14" t="s">
        <v>25</v>
      </c>
      <c r="E427" s="14">
        <v>150</v>
      </c>
      <c r="F427" s="14">
        <v>184</v>
      </c>
      <c r="G427" s="14">
        <v>1400</v>
      </c>
      <c r="H427" s="14" t="s">
        <v>2</v>
      </c>
      <c r="I427" s="16">
        <v>1599</v>
      </c>
      <c r="J427" s="16">
        <v>1308</v>
      </c>
      <c r="K427" s="16">
        <v>1032</v>
      </c>
      <c r="L427" s="16" t="s">
        <v>15</v>
      </c>
      <c r="M427" s="16" t="str">
        <f>_xlfn.CONCAT(Таблица1[[#This Row],[ADSK_Код изделия'#'#OTHER'#'#]],", Л, ",Таблица1[[#This Row],[Встроенный термоклапан]])</f>
        <v xml:space="preserve"> НКПОН 05-08.140, Л, T2</v>
      </c>
      <c r="N42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длина=1400 мм, глубина=184 мм</v>
      </c>
      <c r="O427" s="14">
        <v>50</v>
      </c>
      <c r="P427" s="17" t="s">
        <v>3</v>
      </c>
      <c r="Q427" s="18">
        <v>0</v>
      </c>
      <c r="R427" s="19" t="s">
        <v>126</v>
      </c>
      <c r="S427" s="14">
        <v>1</v>
      </c>
    </row>
    <row r="428" spans="1:19" s="1" customFormat="1" ht="15" customHeight="1" x14ac:dyDescent="0.25">
      <c r="A428" s="14" t="str">
        <f t="shared" si="10"/>
        <v>Коралл,  НКПОН 05-08.150 со стальной решеткой</v>
      </c>
      <c r="B428" s="22" t="s">
        <v>124</v>
      </c>
      <c r="C428" s="14" t="s">
        <v>1</v>
      </c>
      <c r="D428" s="14" t="s">
        <v>26</v>
      </c>
      <c r="E428" s="14">
        <v>150</v>
      </c>
      <c r="F428" s="14">
        <v>184</v>
      </c>
      <c r="G428" s="14">
        <v>1500</v>
      </c>
      <c r="H428" s="14" t="s">
        <v>2</v>
      </c>
      <c r="I428" s="16">
        <v>1734</v>
      </c>
      <c r="J428" s="16">
        <v>1419</v>
      </c>
      <c r="K428" s="16">
        <v>1120</v>
      </c>
      <c r="L428" s="16" t="s">
        <v>15</v>
      </c>
      <c r="M428" s="16" t="str">
        <f>_xlfn.CONCAT(Таблица1[[#This Row],[ADSK_Код изделия'#'#OTHER'#'#]],", Л, ",Таблица1[[#This Row],[Встроенный термоклапан]])</f>
        <v xml:space="preserve"> НКПОН 05-08.150, Л, T2</v>
      </c>
      <c r="N42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длина=1500 мм, глубина=184 мм</v>
      </c>
      <c r="O428" s="14">
        <v>50</v>
      </c>
      <c r="P428" s="17" t="s">
        <v>3</v>
      </c>
      <c r="Q428" s="18">
        <v>0</v>
      </c>
      <c r="R428" s="19" t="s">
        <v>126</v>
      </c>
      <c r="S428" s="14">
        <v>1</v>
      </c>
    </row>
    <row r="429" spans="1:19" s="1" customFormat="1" ht="15" customHeight="1" x14ac:dyDescent="0.25">
      <c r="A429" s="14" t="str">
        <f t="shared" si="10"/>
        <v>Коралл,  НКПОН 05-08.160 со стальной решеткой</v>
      </c>
      <c r="B429" s="22" t="s">
        <v>124</v>
      </c>
      <c r="C429" s="14" t="s">
        <v>1</v>
      </c>
      <c r="D429" s="14" t="s">
        <v>27</v>
      </c>
      <c r="E429" s="14">
        <v>150</v>
      </c>
      <c r="F429" s="14">
        <v>184</v>
      </c>
      <c r="G429" s="14">
        <v>1600</v>
      </c>
      <c r="H429" s="14" t="s">
        <v>2</v>
      </c>
      <c r="I429" s="16">
        <v>1870</v>
      </c>
      <c r="J429" s="16">
        <v>1530</v>
      </c>
      <c r="K429" s="16">
        <v>1207</v>
      </c>
      <c r="L429" s="16" t="s">
        <v>15</v>
      </c>
      <c r="M429" s="16" t="str">
        <f>_xlfn.CONCAT(Таблица1[[#This Row],[ADSK_Код изделия'#'#OTHER'#'#]],", Л, ",Таблица1[[#This Row],[Встроенный термоклапан]])</f>
        <v xml:space="preserve"> НКПОН 05-08.160, Л, T2</v>
      </c>
      <c r="N42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длина=1600 мм, глубина=184 мм</v>
      </c>
      <c r="O429" s="14">
        <v>50</v>
      </c>
      <c r="P429" s="17" t="s">
        <v>3</v>
      </c>
      <c r="Q429" s="18">
        <v>0</v>
      </c>
      <c r="R429" s="19" t="s">
        <v>126</v>
      </c>
      <c r="S429" s="14">
        <v>1</v>
      </c>
    </row>
    <row r="430" spans="1:19" s="1" customFormat="1" ht="15" customHeight="1" x14ac:dyDescent="0.25">
      <c r="A430" s="14" t="str">
        <f t="shared" si="10"/>
        <v>Коралл,  НКПОН 05-08.170 со стальной решеткой</v>
      </c>
      <c r="B430" s="22" t="s">
        <v>124</v>
      </c>
      <c r="C430" s="14" t="s">
        <v>1</v>
      </c>
      <c r="D430" s="14" t="s">
        <v>28</v>
      </c>
      <c r="E430" s="14">
        <v>150</v>
      </c>
      <c r="F430" s="14">
        <v>184</v>
      </c>
      <c r="G430" s="14">
        <v>1700</v>
      </c>
      <c r="H430" s="14" t="s">
        <v>2</v>
      </c>
      <c r="I430" s="16">
        <v>2005</v>
      </c>
      <c r="J430" s="16">
        <v>1641</v>
      </c>
      <c r="K430" s="16">
        <v>1295</v>
      </c>
      <c r="L430" s="16" t="s">
        <v>15</v>
      </c>
      <c r="M430" s="16" t="str">
        <f>_xlfn.CONCAT(Таблица1[[#This Row],[ADSK_Код изделия'#'#OTHER'#'#]],", Л, ",Таблица1[[#This Row],[Встроенный термоклапан]])</f>
        <v xml:space="preserve"> НКПОН 05-08.170, Л, T2</v>
      </c>
      <c r="N43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длина=1700 мм, глубина=184 мм</v>
      </c>
      <c r="O430" s="14">
        <v>50</v>
      </c>
      <c r="P430" s="17" t="s">
        <v>3</v>
      </c>
      <c r="Q430" s="18">
        <v>0</v>
      </c>
      <c r="R430" s="19" t="s">
        <v>126</v>
      </c>
      <c r="S430" s="14">
        <v>1</v>
      </c>
    </row>
    <row r="431" spans="1:19" s="1" customFormat="1" ht="15" customHeight="1" x14ac:dyDescent="0.25">
      <c r="A431" s="14" t="str">
        <f t="shared" si="10"/>
        <v>Коралл,  НКПОН 05-08.180 со стальной решеткой</v>
      </c>
      <c r="B431" s="22" t="s">
        <v>124</v>
      </c>
      <c r="C431" s="14" t="s">
        <v>1</v>
      </c>
      <c r="D431" s="14" t="s">
        <v>29</v>
      </c>
      <c r="E431" s="14">
        <v>150</v>
      </c>
      <c r="F431" s="14">
        <v>184</v>
      </c>
      <c r="G431" s="14">
        <v>1800</v>
      </c>
      <c r="H431" s="14" t="s">
        <v>2</v>
      </c>
      <c r="I431" s="16">
        <v>2141</v>
      </c>
      <c r="J431" s="16">
        <v>1752</v>
      </c>
      <c r="K431" s="16">
        <v>1382</v>
      </c>
      <c r="L431" s="16" t="s">
        <v>15</v>
      </c>
      <c r="M431" s="16" t="str">
        <f>_xlfn.CONCAT(Таблица1[[#This Row],[ADSK_Код изделия'#'#OTHER'#'#]],", Л, ",Таблица1[[#This Row],[Встроенный термоклапан]])</f>
        <v xml:space="preserve"> НКПОН 05-08.180, Л, T2</v>
      </c>
      <c r="N43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длина=1800 мм, глубина=184 мм</v>
      </c>
      <c r="O431" s="14">
        <v>50</v>
      </c>
      <c r="P431" s="17" t="s">
        <v>3</v>
      </c>
      <c r="Q431" s="18">
        <v>0</v>
      </c>
      <c r="R431" s="19" t="s">
        <v>126</v>
      </c>
      <c r="S431" s="14">
        <v>1</v>
      </c>
    </row>
    <row r="432" spans="1:19" s="1" customFormat="1" ht="15" customHeight="1" x14ac:dyDescent="0.25">
      <c r="A432" s="14" t="str">
        <f t="shared" si="10"/>
        <v>Коралл,  НКПОН 05-08.190 со стальной решеткой</v>
      </c>
      <c r="B432" s="22" t="s">
        <v>124</v>
      </c>
      <c r="C432" s="14" t="s">
        <v>1</v>
      </c>
      <c r="D432" s="14" t="s">
        <v>30</v>
      </c>
      <c r="E432" s="14">
        <v>150</v>
      </c>
      <c r="F432" s="14">
        <v>184</v>
      </c>
      <c r="G432" s="14">
        <v>1900</v>
      </c>
      <c r="H432" s="14" t="s">
        <v>2</v>
      </c>
      <c r="I432" s="16">
        <v>2276</v>
      </c>
      <c r="J432" s="16">
        <v>1863</v>
      </c>
      <c r="K432" s="16">
        <v>1470</v>
      </c>
      <c r="L432" s="16" t="s">
        <v>15</v>
      </c>
      <c r="M432" s="16" t="str">
        <f>_xlfn.CONCAT(Таблица1[[#This Row],[ADSK_Код изделия'#'#OTHER'#'#]],", Л, ",Таблица1[[#This Row],[Встроенный термоклапан]])</f>
        <v xml:space="preserve"> НКПОН 05-08.190, Л, T2</v>
      </c>
      <c r="N43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длина=1900 мм, глубина=184 мм</v>
      </c>
      <c r="O432" s="14">
        <v>50</v>
      </c>
      <c r="P432" s="17" t="s">
        <v>3</v>
      </c>
      <c r="Q432" s="18">
        <v>0</v>
      </c>
      <c r="R432" s="19" t="s">
        <v>126</v>
      </c>
      <c r="S432" s="14">
        <v>1</v>
      </c>
    </row>
    <row r="433" spans="1:19" s="1" customFormat="1" ht="15" customHeight="1" x14ac:dyDescent="0.25">
      <c r="A433" s="14" t="str">
        <f t="shared" si="10"/>
        <v>Коралл,  НКПОН 05-08.200 со стальной решеткой</v>
      </c>
      <c r="B433" s="22" t="s">
        <v>124</v>
      </c>
      <c r="C433" s="14" t="s">
        <v>1</v>
      </c>
      <c r="D433" s="14" t="s">
        <v>31</v>
      </c>
      <c r="E433" s="14">
        <v>150</v>
      </c>
      <c r="F433" s="14">
        <v>184</v>
      </c>
      <c r="G433" s="14">
        <v>2000</v>
      </c>
      <c r="H433" s="14" t="s">
        <v>2</v>
      </c>
      <c r="I433" s="16">
        <v>2412</v>
      </c>
      <c r="J433" s="16">
        <v>1974</v>
      </c>
      <c r="K433" s="16">
        <v>1557</v>
      </c>
      <c r="L433" s="16" t="s">
        <v>15</v>
      </c>
      <c r="M433" s="16" t="str">
        <f>_xlfn.CONCAT(Таблица1[[#This Row],[ADSK_Код изделия'#'#OTHER'#'#]],", Л, ",Таблица1[[#This Row],[Встроенный термоклапан]])</f>
        <v xml:space="preserve"> НКПОН 05-08.200, Л, T2</v>
      </c>
      <c r="N43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длина=2000 мм, глубина=184 мм</v>
      </c>
      <c r="O433" s="14">
        <v>50</v>
      </c>
      <c r="P433" s="17" t="s">
        <v>3</v>
      </c>
      <c r="Q433" s="18">
        <v>0</v>
      </c>
      <c r="R433" s="19" t="s">
        <v>126</v>
      </c>
      <c r="S433" s="14">
        <v>1</v>
      </c>
    </row>
    <row r="434" spans="1:19" s="1" customFormat="1" ht="15" customHeight="1" x14ac:dyDescent="0.25">
      <c r="A434" s="14" t="str">
        <f t="shared" si="10"/>
        <v>Коралл,  НКПОН 05-08.210 со стальной решеткой</v>
      </c>
      <c r="B434" s="22" t="s">
        <v>124</v>
      </c>
      <c r="C434" s="14" t="s">
        <v>1</v>
      </c>
      <c r="D434" s="14" t="s">
        <v>32</v>
      </c>
      <c r="E434" s="14">
        <v>150</v>
      </c>
      <c r="F434" s="14">
        <v>184</v>
      </c>
      <c r="G434" s="14">
        <v>2100</v>
      </c>
      <c r="H434" s="14" t="s">
        <v>2</v>
      </c>
      <c r="I434" s="16">
        <v>2547</v>
      </c>
      <c r="J434" s="16">
        <v>2085</v>
      </c>
      <c r="K434" s="16">
        <v>1645</v>
      </c>
      <c r="L434" s="16" t="s">
        <v>15</v>
      </c>
      <c r="M434" s="16" t="str">
        <f>_xlfn.CONCAT(Таблица1[[#This Row],[ADSK_Код изделия'#'#OTHER'#'#]],", Л, ",Таблица1[[#This Row],[Встроенный термоклапан]])</f>
        <v xml:space="preserve"> НКПОН 05-08.210, Л, T2</v>
      </c>
      <c r="N43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длина=2100 мм, глубина=184 мм</v>
      </c>
      <c r="O434" s="14">
        <v>50</v>
      </c>
      <c r="P434" s="17" t="s">
        <v>3</v>
      </c>
      <c r="Q434" s="18">
        <v>0</v>
      </c>
      <c r="R434" s="19" t="s">
        <v>126</v>
      </c>
      <c r="S434" s="14">
        <v>1</v>
      </c>
    </row>
    <row r="435" spans="1:19" s="1" customFormat="1" ht="15" customHeight="1" x14ac:dyDescent="0.25">
      <c r="A435" s="14" t="str">
        <f t="shared" si="10"/>
        <v>Коралл,  НКПОН 05-08.220 со стальной решеткой</v>
      </c>
      <c r="B435" s="22" t="s">
        <v>124</v>
      </c>
      <c r="C435" s="14" t="s">
        <v>1</v>
      </c>
      <c r="D435" s="14" t="s">
        <v>33</v>
      </c>
      <c r="E435" s="14">
        <v>150</v>
      </c>
      <c r="F435" s="14">
        <v>184</v>
      </c>
      <c r="G435" s="14">
        <v>2200</v>
      </c>
      <c r="H435" s="14" t="s">
        <v>2</v>
      </c>
      <c r="I435" s="16">
        <v>2683</v>
      </c>
      <c r="J435" s="16">
        <v>2196</v>
      </c>
      <c r="K435" s="16">
        <v>1732</v>
      </c>
      <c r="L435" s="16" t="s">
        <v>15</v>
      </c>
      <c r="M435" s="16" t="str">
        <f>_xlfn.CONCAT(Таблица1[[#This Row],[ADSK_Код изделия'#'#OTHER'#'#]],", Л, ",Таблица1[[#This Row],[Встроенный термоклапан]])</f>
        <v xml:space="preserve"> НКПОН 05-08.220, Л, T2</v>
      </c>
      <c r="N43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длина=2200 мм, глубина=184 мм</v>
      </c>
      <c r="O435" s="14">
        <v>50</v>
      </c>
      <c r="P435" s="17" t="s">
        <v>3</v>
      </c>
      <c r="Q435" s="18">
        <v>0</v>
      </c>
      <c r="R435" s="19" t="s">
        <v>126</v>
      </c>
      <c r="S435" s="14">
        <v>1</v>
      </c>
    </row>
    <row r="436" spans="1:19" s="1" customFormat="1" ht="15" customHeight="1" x14ac:dyDescent="0.25">
      <c r="A436" s="14" t="str">
        <f t="shared" si="10"/>
        <v>Коралл,  НКПОН 05-08.230 со стальной решеткой</v>
      </c>
      <c r="B436" s="22" t="s">
        <v>124</v>
      </c>
      <c r="C436" s="14" t="s">
        <v>1</v>
      </c>
      <c r="D436" s="14" t="s">
        <v>34</v>
      </c>
      <c r="E436" s="14">
        <v>150</v>
      </c>
      <c r="F436" s="14">
        <v>184</v>
      </c>
      <c r="G436" s="14">
        <v>2300</v>
      </c>
      <c r="H436" s="14" t="s">
        <v>2</v>
      </c>
      <c r="I436" s="16">
        <v>2818</v>
      </c>
      <c r="J436" s="16">
        <v>2306</v>
      </c>
      <c r="K436" s="16">
        <v>1820</v>
      </c>
      <c r="L436" s="16" t="s">
        <v>15</v>
      </c>
      <c r="M436" s="16" t="str">
        <f>_xlfn.CONCAT(Таблица1[[#This Row],[ADSK_Код изделия'#'#OTHER'#'#]],", Л, ",Таблица1[[#This Row],[Встроенный термоклапан]])</f>
        <v xml:space="preserve"> НКПОН 05-08.230, Л, T2</v>
      </c>
      <c r="N43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длина=2300 мм, глубина=184 мм</v>
      </c>
      <c r="O436" s="14">
        <v>50</v>
      </c>
      <c r="P436" s="17" t="s">
        <v>3</v>
      </c>
      <c r="Q436" s="18">
        <v>0</v>
      </c>
      <c r="R436" s="19" t="s">
        <v>126</v>
      </c>
      <c r="S436" s="14">
        <v>1</v>
      </c>
    </row>
    <row r="437" spans="1:19" s="1" customFormat="1" ht="15" customHeight="1" x14ac:dyDescent="0.25">
      <c r="A437" s="14" t="str">
        <f t="shared" si="10"/>
        <v>Коралл,  НКПОН 05-08.240 со стальной решеткой</v>
      </c>
      <c r="B437" s="22" t="s">
        <v>124</v>
      </c>
      <c r="C437" s="14" t="s">
        <v>1</v>
      </c>
      <c r="D437" s="14" t="s">
        <v>35</v>
      </c>
      <c r="E437" s="14">
        <v>150</v>
      </c>
      <c r="F437" s="14">
        <v>184</v>
      </c>
      <c r="G437" s="14">
        <v>2400</v>
      </c>
      <c r="H437" s="14" t="s">
        <v>2</v>
      </c>
      <c r="I437" s="16">
        <v>2954</v>
      </c>
      <c r="J437" s="16">
        <v>2417</v>
      </c>
      <c r="K437" s="16">
        <v>1907</v>
      </c>
      <c r="L437" s="16" t="s">
        <v>15</v>
      </c>
      <c r="M437" s="16" t="str">
        <f>_xlfn.CONCAT(Таблица1[[#This Row],[ADSK_Код изделия'#'#OTHER'#'#]],", Л, ",Таблица1[[#This Row],[Встроенный термоклапан]])</f>
        <v xml:space="preserve"> НКПОН 05-08.240, Л, T2</v>
      </c>
      <c r="N43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длина=2400 мм, глубина=184 мм</v>
      </c>
      <c r="O437" s="14">
        <v>50</v>
      </c>
      <c r="P437" s="17" t="s">
        <v>3</v>
      </c>
      <c r="Q437" s="18">
        <v>0</v>
      </c>
      <c r="R437" s="19" t="s">
        <v>126</v>
      </c>
      <c r="S437" s="14">
        <v>1</v>
      </c>
    </row>
    <row r="438" spans="1:19" s="1" customFormat="1" ht="15" customHeight="1" x14ac:dyDescent="0.25">
      <c r="A438" s="14" t="str">
        <f t="shared" si="10"/>
        <v>Коралл,  НКПОН 05-08.250 со стальной решеткой</v>
      </c>
      <c r="B438" s="22" t="s">
        <v>124</v>
      </c>
      <c r="C438" s="14" t="s">
        <v>1</v>
      </c>
      <c r="D438" s="14" t="s">
        <v>36</v>
      </c>
      <c r="E438" s="14">
        <v>150</v>
      </c>
      <c r="F438" s="14">
        <v>184</v>
      </c>
      <c r="G438" s="14">
        <v>2500</v>
      </c>
      <c r="H438" s="14" t="s">
        <v>2</v>
      </c>
      <c r="I438" s="16">
        <v>3089</v>
      </c>
      <c r="J438" s="16">
        <v>2528</v>
      </c>
      <c r="K438" s="16">
        <v>1995</v>
      </c>
      <c r="L438" s="16" t="s">
        <v>15</v>
      </c>
      <c r="M438" s="16" t="str">
        <f>_xlfn.CONCAT(Таблица1[[#This Row],[ADSK_Код изделия'#'#OTHER'#'#]],", Л, ",Таблица1[[#This Row],[Встроенный термоклапан]])</f>
        <v xml:space="preserve"> НКПОН 05-08.250, Л, T2</v>
      </c>
      <c r="N43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длина=2500 мм, глубина=184 мм</v>
      </c>
      <c r="O438" s="14">
        <v>50</v>
      </c>
      <c r="P438" s="17" t="s">
        <v>3</v>
      </c>
      <c r="Q438" s="18">
        <v>0</v>
      </c>
      <c r="R438" s="19" t="s">
        <v>126</v>
      </c>
      <c r="S438" s="14">
        <v>1</v>
      </c>
    </row>
    <row r="439" spans="1:19" s="1" customFormat="1" ht="15" customHeight="1" x14ac:dyDescent="0.25">
      <c r="A439" s="14" t="str">
        <f t="shared" si="10"/>
        <v>Коралл,  НКПОН 05-08.260 со стальной решеткой</v>
      </c>
      <c r="B439" s="22" t="s">
        <v>124</v>
      </c>
      <c r="C439" s="14" t="s">
        <v>1</v>
      </c>
      <c r="D439" s="14" t="s">
        <v>37</v>
      </c>
      <c r="E439" s="14">
        <v>150</v>
      </c>
      <c r="F439" s="14">
        <v>184</v>
      </c>
      <c r="G439" s="14">
        <v>2600</v>
      </c>
      <c r="H439" s="14" t="s">
        <v>2</v>
      </c>
      <c r="I439" s="16">
        <v>3225</v>
      </c>
      <c r="J439" s="16">
        <v>2639</v>
      </c>
      <c r="K439" s="16">
        <v>2082</v>
      </c>
      <c r="L439" s="16" t="s">
        <v>15</v>
      </c>
      <c r="M439" s="16" t="str">
        <f>_xlfn.CONCAT(Таблица1[[#This Row],[ADSK_Код изделия'#'#OTHER'#'#]],", Л, ",Таблица1[[#This Row],[Встроенный термоклапан]])</f>
        <v xml:space="preserve"> НКПОН 05-08.260, Л, T2</v>
      </c>
      <c r="N43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длина=2600 мм, глубина=184 мм</v>
      </c>
      <c r="O439" s="14">
        <v>50</v>
      </c>
      <c r="P439" s="17" t="s">
        <v>3</v>
      </c>
      <c r="Q439" s="18">
        <v>0</v>
      </c>
      <c r="R439" s="19" t="s">
        <v>126</v>
      </c>
      <c r="S439" s="14">
        <v>1</v>
      </c>
    </row>
    <row r="440" spans="1:19" s="1" customFormat="1" ht="15" customHeight="1" x14ac:dyDescent="0.25">
      <c r="A440" s="14" t="str">
        <f t="shared" si="10"/>
        <v>Коралл,  НКПОН 05-08.270 со стальной решеткой</v>
      </c>
      <c r="B440" s="22" t="s">
        <v>124</v>
      </c>
      <c r="C440" s="14" t="s">
        <v>1</v>
      </c>
      <c r="D440" s="14" t="s">
        <v>38</v>
      </c>
      <c r="E440" s="14">
        <v>150</v>
      </c>
      <c r="F440" s="14">
        <v>184</v>
      </c>
      <c r="G440" s="14">
        <v>2700</v>
      </c>
      <c r="H440" s="14" t="s">
        <v>2</v>
      </c>
      <c r="I440" s="16">
        <v>3360</v>
      </c>
      <c r="J440" s="16">
        <v>2750</v>
      </c>
      <c r="K440" s="16">
        <v>2170</v>
      </c>
      <c r="L440" s="16" t="s">
        <v>15</v>
      </c>
      <c r="M440" s="16" t="str">
        <f>_xlfn.CONCAT(Таблица1[[#This Row],[ADSK_Код изделия'#'#OTHER'#'#]],", Л, ",Таблица1[[#This Row],[Встроенный термоклапан]])</f>
        <v xml:space="preserve"> НКПОН 05-08.270, Л, T2</v>
      </c>
      <c r="N44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длина=2700 мм, глубина=184 мм</v>
      </c>
      <c r="O440" s="14">
        <v>50</v>
      </c>
      <c r="P440" s="17" t="s">
        <v>3</v>
      </c>
      <c r="Q440" s="18">
        <v>0</v>
      </c>
      <c r="R440" s="19" t="s">
        <v>126</v>
      </c>
      <c r="S440" s="14">
        <v>1</v>
      </c>
    </row>
    <row r="441" spans="1:19" s="1" customFormat="1" ht="15" customHeight="1" x14ac:dyDescent="0.25">
      <c r="A441" s="14" t="str">
        <f t="shared" si="10"/>
        <v>Коралл,  НКПОН 05-08.280 со стальной решеткой</v>
      </c>
      <c r="B441" s="22" t="s">
        <v>124</v>
      </c>
      <c r="C441" s="14" t="s">
        <v>1</v>
      </c>
      <c r="D441" s="14" t="s">
        <v>39</v>
      </c>
      <c r="E441" s="14">
        <v>150</v>
      </c>
      <c r="F441" s="14">
        <v>184</v>
      </c>
      <c r="G441" s="14">
        <v>2800</v>
      </c>
      <c r="H441" s="14" t="s">
        <v>2</v>
      </c>
      <c r="I441" s="16">
        <v>3496</v>
      </c>
      <c r="J441" s="16">
        <v>2861</v>
      </c>
      <c r="K441" s="16">
        <v>2257</v>
      </c>
      <c r="L441" s="16" t="s">
        <v>15</v>
      </c>
      <c r="M441" s="16" t="str">
        <f>_xlfn.CONCAT(Таблица1[[#This Row],[ADSK_Код изделия'#'#OTHER'#'#]],", Л, ",Таблица1[[#This Row],[Встроенный термоклапан]])</f>
        <v xml:space="preserve"> НКПОН 05-08.280, Л, T2</v>
      </c>
      <c r="N44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длина=2800 мм, глубина=184 мм</v>
      </c>
      <c r="O441" s="14">
        <v>50</v>
      </c>
      <c r="P441" s="17" t="s">
        <v>3</v>
      </c>
      <c r="Q441" s="18">
        <v>0</v>
      </c>
      <c r="R441" s="19" t="s">
        <v>126</v>
      </c>
      <c r="S441" s="14">
        <v>1</v>
      </c>
    </row>
    <row r="442" spans="1:19" s="1" customFormat="1" ht="15" customHeight="1" x14ac:dyDescent="0.25">
      <c r="A442" s="14" t="str">
        <f t="shared" si="10"/>
        <v>Коралл,  НКПОН 05-08.290 со стальной решеткой</v>
      </c>
      <c r="B442" s="22" t="s">
        <v>124</v>
      </c>
      <c r="C442" s="14" t="s">
        <v>1</v>
      </c>
      <c r="D442" s="14" t="s">
        <v>40</v>
      </c>
      <c r="E442" s="14">
        <v>150</v>
      </c>
      <c r="F442" s="14">
        <v>184</v>
      </c>
      <c r="G442" s="14">
        <v>2900</v>
      </c>
      <c r="H442" s="14" t="s">
        <v>2</v>
      </c>
      <c r="I442" s="16">
        <v>3631</v>
      </c>
      <c r="J442" s="16">
        <v>2972</v>
      </c>
      <c r="K442" s="16">
        <v>2345</v>
      </c>
      <c r="L442" s="16" t="s">
        <v>15</v>
      </c>
      <c r="M442" s="16" t="str">
        <f>_xlfn.CONCAT(Таблица1[[#This Row],[ADSK_Код изделия'#'#OTHER'#'#]],", Л, ",Таблица1[[#This Row],[Встроенный термоклапан]])</f>
        <v xml:space="preserve"> НКПОН 05-08.290, Л, T2</v>
      </c>
      <c r="N44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длина=2900 мм, глубина=184 мм</v>
      </c>
      <c r="O442" s="14">
        <v>50</v>
      </c>
      <c r="P442" s="17" t="s">
        <v>3</v>
      </c>
      <c r="Q442" s="18">
        <v>0</v>
      </c>
      <c r="R442" s="19" t="s">
        <v>126</v>
      </c>
      <c r="S442" s="14">
        <v>1</v>
      </c>
    </row>
    <row r="443" spans="1:19" s="1" customFormat="1" ht="15" customHeight="1" x14ac:dyDescent="0.25">
      <c r="A443" s="14" t="str">
        <f t="shared" si="10"/>
        <v>Коралл,  НКПОН 05-08.300 со стальной решеткой</v>
      </c>
      <c r="B443" s="22" t="s">
        <v>124</v>
      </c>
      <c r="C443" s="14" t="s">
        <v>1</v>
      </c>
      <c r="D443" s="14" t="s">
        <v>41</v>
      </c>
      <c r="E443" s="14">
        <v>150</v>
      </c>
      <c r="F443" s="14">
        <v>184</v>
      </c>
      <c r="G443" s="14">
        <v>3000</v>
      </c>
      <c r="H443" s="14" t="s">
        <v>2</v>
      </c>
      <c r="I443" s="16">
        <v>3767</v>
      </c>
      <c r="J443" s="16">
        <v>3083</v>
      </c>
      <c r="K443" s="16">
        <v>2432</v>
      </c>
      <c r="L443" s="16" t="s">
        <v>15</v>
      </c>
      <c r="M443" s="16" t="str">
        <f>_xlfn.CONCAT(Таблица1[[#This Row],[ADSK_Код изделия'#'#OTHER'#'#]],", Л, ",Таблица1[[#This Row],[Встроенный термоклапан]])</f>
        <v xml:space="preserve"> НКПОН 05-08.300, Л, T2</v>
      </c>
      <c r="N44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Высота=150 мм, длина=3000 мм, глубина=184 мм</v>
      </c>
      <c r="O443" s="14">
        <v>50</v>
      </c>
      <c r="P443" s="17" t="s">
        <v>3</v>
      </c>
      <c r="Q443" s="18">
        <v>0</v>
      </c>
      <c r="R443" s="19" t="s">
        <v>126</v>
      </c>
      <c r="S443" s="14">
        <v>1</v>
      </c>
    </row>
    <row r="444" spans="1:19" s="2" customFormat="1" ht="15" customHeight="1" x14ac:dyDescent="0.25">
      <c r="A444" s="14" t="str">
        <f t="shared" si="10"/>
        <v>Коралл,  НКПОН 05-10.50 со стальной решеткой</v>
      </c>
      <c r="B444" s="22" t="s">
        <v>124</v>
      </c>
      <c r="C444" s="20" t="s">
        <v>1</v>
      </c>
      <c r="D444" s="20" t="s">
        <v>42</v>
      </c>
      <c r="E444" s="20">
        <v>200</v>
      </c>
      <c r="F444" s="14">
        <v>184</v>
      </c>
      <c r="G444" s="20">
        <v>500</v>
      </c>
      <c r="H444" s="20" t="s">
        <v>2</v>
      </c>
      <c r="I444" s="26">
        <v>446</v>
      </c>
      <c r="J444" s="26">
        <v>365</v>
      </c>
      <c r="K444" s="26">
        <v>288</v>
      </c>
      <c r="L444" s="16" t="s">
        <v>15</v>
      </c>
      <c r="M444" s="16" t="str">
        <f>_xlfn.CONCAT(Таблица1[[#This Row],[ADSK_Код изделия'#'#OTHER'#'#]],", Л, ",Таблица1[[#This Row],[Встроенный термоклапан]])</f>
        <v xml:space="preserve"> НКПОН 05-10.50, Л, T2</v>
      </c>
      <c r="N44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длина=500 мм, глубина=184 мм</v>
      </c>
      <c r="O444" s="14">
        <v>50</v>
      </c>
      <c r="P444" s="21" t="s">
        <v>3</v>
      </c>
      <c r="Q444" s="18">
        <v>0</v>
      </c>
      <c r="R444" s="19" t="s">
        <v>126</v>
      </c>
      <c r="S444" s="14">
        <v>1</v>
      </c>
    </row>
    <row r="445" spans="1:19" s="1" customFormat="1" ht="15" customHeight="1" x14ac:dyDescent="0.25">
      <c r="A445" s="14" t="str">
        <f t="shared" si="10"/>
        <v>Коралл,  НКПОН 05-10.60 со стальной решеткой</v>
      </c>
      <c r="B445" s="22" t="s">
        <v>124</v>
      </c>
      <c r="C445" s="14" t="s">
        <v>1</v>
      </c>
      <c r="D445" s="14" t="s">
        <v>43</v>
      </c>
      <c r="E445" s="14">
        <v>200</v>
      </c>
      <c r="F445" s="14">
        <v>184</v>
      </c>
      <c r="G445" s="14">
        <v>600</v>
      </c>
      <c r="H445" s="14" t="s">
        <v>2</v>
      </c>
      <c r="I445" s="16">
        <v>606</v>
      </c>
      <c r="J445" s="16">
        <v>496</v>
      </c>
      <c r="K445" s="16">
        <v>391</v>
      </c>
      <c r="L445" s="16" t="s">
        <v>15</v>
      </c>
      <c r="M445" s="16" t="str">
        <f>_xlfn.CONCAT(Таблица1[[#This Row],[ADSK_Код изделия'#'#OTHER'#'#]],", Л, ",Таблица1[[#This Row],[Встроенный термоклапан]])</f>
        <v xml:space="preserve"> НКПОН 05-10.60, Л, T2</v>
      </c>
      <c r="N44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длина=600 мм, глубина=184 мм</v>
      </c>
      <c r="O445" s="14">
        <v>50</v>
      </c>
      <c r="P445" s="17" t="s">
        <v>3</v>
      </c>
      <c r="Q445" s="18">
        <v>0</v>
      </c>
      <c r="R445" s="19" t="s">
        <v>126</v>
      </c>
      <c r="S445" s="14">
        <v>1</v>
      </c>
    </row>
    <row r="446" spans="1:19" s="1" customFormat="1" ht="15" customHeight="1" x14ac:dyDescent="0.25">
      <c r="A446" s="14" t="str">
        <f t="shared" si="10"/>
        <v>Коралл,  НКПОН 05-10.70 со стальной решеткой</v>
      </c>
      <c r="B446" s="22" t="s">
        <v>124</v>
      </c>
      <c r="C446" s="14" t="s">
        <v>1</v>
      </c>
      <c r="D446" s="14" t="s">
        <v>44</v>
      </c>
      <c r="E446" s="14">
        <v>200</v>
      </c>
      <c r="F446" s="14">
        <v>184</v>
      </c>
      <c r="G446" s="14">
        <v>700</v>
      </c>
      <c r="H446" s="14" t="s">
        <v>2</v>
      </c>
      <c r="I446" s="16">
        <v>765</v>
      </c>
      <c r="J446" s="16">
        <v>626</v>
      </c>
      <c r="K446" s="16">
        <v>494</v>
      </c>
      <c r="L446" s="16" t="s">
        <v>15</v>
      </c>
      <c r="M446" s="16" t="str">
        <f>_xlfn.CONCAT(Таблица1[[#This Row],[ADSK_Код изделия'#'#OTHER'#'#]],", Л, ",Таблица1[[#This Row],[Встроенный термоклапан]])</f>
        <v xml:space="preserve"> НКПОН 05-10.70, Л, T2</v>
      </c>
      <c r="N44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длина=700 мм, глубина=184 мм</v>
      </c>
      <c r="O446" s="14">
        <v>50</v>
      </c>
      <c r="P446" s="17" t="s">
        <v>3</v>
      </c>
      <c r="Q446" s="18">
        <v>0</v>
      </c>
      <c r="R446" s="19" t="s">
        <v>126</v>
      </c>
      <c r="S446" s="14">
        <v>1</v>
      </c>
    </row>
    <row r="447" spans="1:19" s="1" customFormat="1" ht="15" customHeight="1" x14ac:dyDescent="0.25">
      <c r="A447" s="14" t="str">
        <f t="shared" si="10"/>
        <v>Коралл,  НКПОН 05-10.80 со стальной решеткой</v>
      </c>
      <c r="B447" s="22" t="s">
        <v>124</v>
      </c>
      <c r="C447" s="14" t="s">
        <v>1</v>
      </c>
      <c r="D447" s="14" t="s">
        <v>45</v>
      </c>
      <c r="E447" s="14">
        <v>200</v>
      </c>
      <c r="F447" s="14">
        <v>184</v>
      </c>
      <c r="G447" s="14">
        <v>800</v>
      </c>
      <c r="H447" s="14" t="s">
        <v>2</v>
      </c>
      <c r="I447" s="16">
        <v>925</v>
      </c>
      <c r="J447" s="16">
        <v>757</v>
      </c>
      <c r="K447" s="16">
        <v>597</v>
      </c>
      <c r="L447" s="16" t="s">
        <v>15</v>
      </c>
      <c r="M447" s="16" t="str">
        <f>_xlfn.CONCAT(Таблица1[[#This Row],[ADSK_Код изделия'#'#OTHER'#'#]],", Л, ",Таблица1[[#This Row],[Встроенный термоклапан]])</f>
        <v xml:space="preserve"> НКПОН 05-10.80, Л, T2</v>
      </c>
      <c r="N44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длина=800 мм, глубина=184 мм</v>
      </c>
      <c r="O447" s="14">
        <v>50</v>
      </c>
      <c r="P447" s="17" t="s">
        <v>3</v>
      </c>
      <c r="Q447" s="18">
        <v>0</v>
      </c>
      <c r="R447" s="19" t="s">
        <v>126</v>
      </c>
      <c r="S447" s="14">
        <v>1</v>
      </c>
    </row>
    <row r="448" spans="1:19" s="1" customFormat="1" ht="15" customHeight="1" x14ac:dyDescent="0.25">
      <c r="A448" s="14" t="str">
        <f t="shared" si="10"/>
        <v>Коралл,  НКПОН 05-10.90 со стальной решеткой</v>
      </c>
      <c r="B448" s="22" t="s">
        <v>124</v>
      </c>
      <c r="C448" s="14" t="s">
        <v>1</v>
      </c>
      <c r="D448" s="14" t="s">
        <v>46</v>
      </c>
      <c r="E448" s="14">
        <v>200</v>
      </c>
      <c r="F448" s="14">
        <v>184</v>
      </c>
      <c r="G448" s="14">
        <v>900</v>
      </c>
      <c r="H448" s="14" t="s">
        <v>2</v>
      </c>
      <c r="I448" s="16">
        <v>1084</v>
      </c>
      <c r="J448" s="16">
        <v>887</v>
      </c>
      <c r="K448" s="16">
        <v>700</v>
      </c>
      <c r="L448" s="16" t="s">
        <v>15</v>
      </c>
      <c r="M448" s="16" t="str">
        <f>_xlfn.CONCAT(Таблица1[[#This Row],[ADSK_Код изделия'#'#OTHER'#'#]],", Л, ",Таблица1[[#This Row],[Встроенный термоклапан]])</f>
        <v xml:space="preserve"> НКПОН 05-10.90, Л, T2</v>
      </c>
      <c r="N44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длина=900 мм, глубина=184 мм</v>
      </c>
      <c r="O448" s="14">
        <v>50</v>
      </c>
      <c r="P448" s="17" t="s">
        <v>3</v>
      </c>
      <c r="Q448" s="18">
        <v>0</v>
      </c>
      <c r="R448" s="19" t="s">
        <v>126</v>
      </c>
      <c r="S448" s="14">
        <v>1</v>
      </c>
    </row>
    <row r="449" spans="1:19" s="1" customFormat="1" ht="15" customHeight="1" x14ac:dyDescent="0.25">
      <c r="A449" s="14" t="str">
        <f t="shared" si="10"/>
        <v>Коралл,  НКПОН 05-10.100 со стальной решеткой</v>
      </c>
      <c r="B449" s="22" t="s">
        <v>124</v>
      </c>
      <c r="C449" s="14" t="s">
        <v>1</v>
      </c>
      <c r="D449" s="14" t="s">
        <v>47</v>
      </c>
      <c r="E449" s="14">
        <v>200</v>
      </c>
      <c r="F449" s="14">
        <v>184</v>
      </c>
      <c r="G449" s="14">
        <v>1000</v>
      </c>
      <c r="H449" s="14" t="s">
        <v>2</v>
      </c>
      <c r="I449" s="16">
        <v>1243</v>
      </c>
      <c r="J449" s="16">
        <v>1018</v>
      </c>
      <c r="K449" s="16">
        <v>803</v>
      </c>
      <c r="L449" s="16" t="s">
        <v>15</v>
      </c>
      <c r="M449" s="16" t="str">
        <f>_xlfn.CONCAT(Таблица1[[#This Row],[ADSK_Код изделия'#'#OTHER'#'#]],", Л, ",Таблица1[[#This Row],[Встроенный термоклапан]])</f>
        <v xml:space="preserve"> НКПОН 05-10.100, Л, T2</v>
      </c>
      <c r="N44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длина=1000 мм, глубина=184 мм</v>
      </c>
      <c r="O449" s="14">
        <v>50</v>
      </c>
      <c r="P449" s="17" t="s">
        <v>3</v>
      </c>
      <c r="Q449" s="18">
        <v>0</v>
      </c>
      <c r="R449" s="19" t="s">
        <v>126</v>
      </c>
      <c r="S449" s="14">
        <v>1</v>
      </c>
    </row>
    <row r="450" spans="1:19" s="1" customFormat="1" ht="15" customHeight="1" x14ac:dyDescent="0.25">
      <c r="A450" s="14" t="str">
        <f t="shared" si="10"/>
        <v>Коралл,  НКПОН 05-10.110 со стальной решеткой</v>
      </c>
      <c r="B450" s="22" t="s">
        <v>124</v>
      </c>
      <c r="C450" s="14" t="s">
        <v>1</v>
      </c>
      <c r="D450" s="14" t="s">
        <v>48</v>
      </c>
      <c r="E450" s="14">
        <v>200</v>
      </c>
      <c r="F450" s="14">
        <v>184</v>
      </c>
      <c r="G450" s="14">
        <v>1100</v>
      </c>
      <c r="H450" s="14" t="s">
        <v>2</v>
      </c>
      <c r="I450" s="16">
        <v>1403</v>
      </c>
      <c r="J450" s="16">
        <v>1148</v>
      </c>
      <c r="K450" s="16">
        <v>906</v>
      </c>
      <c r="L450" s="16" t="s">
        <v>15</v>
      </c>
      <c r="M450" s="16" t="str">
        <f>_xlfn.CONCAT(Таблица1[[#This Row],[ADSK_Код изделия'#'#OTHER'#'#]],", Л, ",Таблица1[[#This Row],[Встроенный термоклапан]])</f>
        <v xml:space="preserve"> НКПОН 05-10.110, Л, T2</v>
      </c>
      <c r="N45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длина=1100 мм, глубина=184 мм</v>
      </c>
      <c r="O450" s="14">
        <v>50</v>
      </c>
      <c r="P450" s="17" t="s">
        <v>3</v>
      </c>
      <c r="Q450" s="18">
        <v>0</v>
      </c>
      <c r="R450" s="19" t="s">
        <v>126</v>
      </c>
      <c r="S450" s="14">
        <v>1</v>
      </c>
    </row>
    <row r="451" spans="1:19" s="1" customFormat="1" ht="15" customHeight="1" x14ac:dyDescent="0.25">
      <c r="A451" s="14" t="str">
        <f t="shared" si="10"/>
        <v>Коралл,  НКПОН 05-10.120 со стальной решеткой</v>
      </c>
      <c r="B451" s="22" t="s">
        <v>124</v>
      </c>
      <c r="C451" s="14" t="s">
        <v>1</v>
      </c>
      <c r="D451" s="14" t="s">
        <v>49</v>
      </c>
      <c r="E451" s="14">
        <v>200</v>
      </c>
      <c r="F451" s="14">
        <v>184</v>
      </c>
      <c r="G451" s="14">
        <v>1200</v>
      </c>
      <c r="H451" s="14" t="s">
        <v>2</v>
      </c>
      <c r="I451" s="16">
        <v>1562</v>
      </c>
      <c r="J451" s="16">
        <v>1278</v>
      </c>
      <c r="K451" s="16">
        <v>1008.9999999999999</v>
      </c>
      <c r="L451" s="16" t="s">
        <v>15</v>
      </c>
      <c r="M451" s="16" t="str">
        <f>_xlfn.CONCAT(Таблица1[[#This Row],[ADSK_Код изделия'#'#OTHER'#'#]],", Л, ",Таблица1[[#This Row],[Встроенный термоклапан]])</f>
        <v xml:space="preserve"> НКПОН 05-10.120, Л, T2</v>
      </c>
      <c r="N45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длина=1200 мм, глубина=184 мм</v>
      </c>
      <c r="O451" s="14">
        <v>50</v>
      </c>
      <c r="P451" s="17" t="s">
        <v>3</v>
      </c>
      <c r="Q451" s="18">
        <v>0</v>
      </c>
      <c r="R451" s="19" t="s">
        <v>126</v>
      </c>
      <c r="S451" s="14">
        <v>1</v>
      </c>
    </row>
    <row r="452" spans="1:19" s="1" customFormat="1" ht="15" customHeight="1" x14ac:dyDescent="0.25">
      <c r="A452" s="14" t="str">
        <f t="shared" si="10"/>
        <v>Коралл,  НКПОН 05-10.130 со стальной решеткой</v>
      </c>
      <c r="B452" s="22" t="s">
        <v>124</v>
      </c>
      <c r="C452" s="14" t="s">
        <v>1</v>
      </c>
      <c r="D452" s="14" t="s">
        <v>50</v>
      </c>
      <c r="E452" s="14">
        <v>200</v>
      </c>
      <c r="F452" s="14">
        <v>184</v>
      </c>
      <c r="G452" s="14">
        <v>1300</v>
      </c>
      <c r="H452" s="14" t="s">
        <v>2</v>
      </c>
      <c r="I452" s="16">
        <v>1722</v>
      </c>
      <c r="J452" s="16">
        <v>1409</v>
      </c>
      <c r="K452" s="16">
        <v>1112</v>
      </c>
      <c r="L452" s="16" t="s">
        <v>15</v>
      </c>
      <c r="M452" s="16" t="str">
        <f>_xlfn.CONCAT(Таблица1[[#This Row],[ADSK_Код изделия'#'#OTHER'#'#]],", Л, ",Таблица1[[#This Row],[Встроенный термоклапан]])</f>
        <v xml:space="preserve"> НКПОН 05-10.130, Л, T2</v>
      </c>
      <c r="N45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длина=1300 мм, глубина=184 мм</v>
      </c>
      <c r="O452" s="14">
        <v>50</v>
      </c>
      <c r="P452" s="17" t="s">
        <v>3</v>
      </c>
      <c r="Q452" s="18">
        <v>0</v>
      </c>
      <c r="R452" s="19" t="s">
        <v>126</v>
      </c>
      <c r="S452" s="14">
        <v>1</v>
      </c>
    </row>
    <row r="453" spans="1:19" s="1" customFormat="1" ht="15" customHeight="1" x14ac:dyDescent="0.25">
      <c r="A453" s="14" t="str">
        <f t="shared" si="10"/>
        <v>Коралл,  НКПОН 05-10.140 со стальной решеткой</v>
      </c>
      <c r="B453" s="22" t="s">
        <v>124</v>
      </c>
      <c r="C453" s="14" t="s">
        <v>1</v>
      </c>
      <c r="D453" s="14" t="s">
        <v>51</v>
      </c>
      <c r="E453" s="14">
        <v>200</v>
      </c>
      <c r="F453" s="14">
        <v>184</v>
      </c>
      <c r="G453" s="14">
        <v>1400</v>
      </c>
      <c r="H453" s="14" t="s">
        <v>2</v>
      </c>
      <c r="I453" s="16">
        <v>1881</v>
      </c>
      <c r="J453" s="16">
        <v>1539</v>
      </c>
      <c r="K453" s="16">
        <v>1215</v>
      </c>
      <c r="L453" s="16" t="s">
        <v>15</v>
      </c>
      <c r="M453" s="16" t="str">
        <f>_xlfn.CONCAT(Таблица1[[#This Row],[ADSK_Код изделия'#'#OTHER'#'#]],", Л, ",Таблица1[[#This Row],[Встроенный термоклапан]])</f>
        <v xml:space="preserve"> НКПОН 05-10.140, Л, T2</v>
      </c>
      <c r="N45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длина=1400 мм, глубина=184 мм</v>
      </c>
      <c r="O453" s="14">
        <v>50</v>
      </c>
      <c r="P453" s="17" t="s">
        <v>3</v>
      </c>
      <c r="Q453" s="18">
        <v>0</v>
      </c>
      <c r="R453" s="19" t="s">
        <v>126</v>
      </c>
      <c r="S453" s="14">
        <v>1</v>
      </c>
    </row>
    <row r="454" spans="1:19" s="1" customFormat="1" ht="15" customHeight="1" x14ac:dyDescent="0.25">
      <c r="A454" s="14" t="str">
        <f t="shared" si="10"/>
        <v>Коралл,  НКПОН 05-10.150 со стальной решеткой</v>
      </c>
      <c r="B454" s="22" t="s">
        <v>124</v>
      </c>
      <c r="C454" s="14" t="s">
        <v>1</v>
      </c>
      <c r="D454" s="14" t="s">
        <v>52</v>
      </c>
      <c r="E454" s="14">
        <v>200</v>
      </c>
      <c r="F454" s="14">
        <v>184</v>
      </c>
      <c r="G454" s="14">
        <v>1500</v>
      </c>
      <c r="H454" s="14" t="s">
        <v>2</v>
      </c>
      <c r="I454" s="16">
        <v>2040</v>
      </c>
      <c r="J454" s="16">
        <v>1670</v>
      </c>
      <c r="K454" s="16">
        <v>1317</v>
      </c>
      <c r="L454" s="16" t="s">
        <v>15</v>
      </c>
      <c r="M454" s="16" t="str">
        <f>_xlfn.CONCAT(Таблица1[[#This Row],[ADSK_Код изделия'#'#OTHER'#'#]],", Л, ",Таблица1[[#This Row],[Встроенный термоклапан]])</f>
        <v xml:space="preserve"> НКПОН 05-10.150, Л, T2</v>
      </c>
      <c r="N45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длина=1500 мм, глубина=184 мм</v>
      </c>
      <c r="O454" s="14">
        <v>50</v>
      </c>
      <c r="P454" s="17" t="s">
        <v>3</v>
      </c>
      <c r="Q454" s="18">
        <v>0</v>
      </c>
      <c r="R454" s="19" t="s">
        <v>126</v>
      </c>
      <c r="S454" s="14">
        <v>1</v>
      </c>
    </row>
    <row r="455" spans="1:19" s="1" customFormat="1" ht="15" customHeight="1" x14ac:dyDescent="0.25">
      <c r="A455" s="14" t="str">
        <f t="shared" si="10"/>
        <v>Коралл,  НКПОН 05-10.160 со стальной решеткой</v>
      </c>
      <c r="B455" s="22" t="s">
        <v>124</v>
      </c>
      <c r="C455" s="14" t="s">
        <v>1</v>
      </c>
      <c r="D455" s="14" t="s">
        <v>53</v>
      </c>
      <c r="E455" s="14">
        <v>200</v>
      </c>
      <c r="F455" s="14">
        <v>184</v>
      </c>
      <c r="G455" s="14">
        <v>1600</v>
      </c>
      <c r="H455" s="14" t="s">
        <v>2</v>
      </c>
      <c r="I455" s="16">
        <v>2200</v>
      </c>
      <c r="J455" s="16">
        <v>1800</v>
      </c>
      <c r="K455" s="16">
        <v>1420</v>
      </c>
      <c r="L455" s="16" t="s">
        <v>15</v>
      </c>
      <c r="M455" s="16" t="str">
        <f>_xlfn.CONCAT(Таблица1[[#This Row],[ADSK_Код изделия'#'#OTHER'#'#]],", Л, ",Таблица1[[#This Row],[Встроенный термоклапан]])</f>
        <v xml:space="preserve"> НКПОН 05-10.160, Л, T2</v>
      </c>
      <c r="N45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длина=1600 мм, глубина=184 мм</v>
      </c>
      <c r="O455" s="14">
        <v>50</v>
      </c>
      <c r="P455" s="17" t="s">
        <v>3</v>
      </c>
      <c r="Q455" s="18">
        <v>0</v>
      </c>
      <c r="R455" s="19" t="s">
        <v>126</v>
      </c>
      <c r="S455" s="14">
        <v>1</v>
      </c>
    </row>
    <row r="456" spans="1:19" s="1" customFormat="1" ht="15" customHeight="1" x14ac:dyDescent="0.25">
      <c r="A456" s="14" t="str">
        <f t="shared" si="10"/>
        <v>Коралл,  НКПОН 05-10.170 со стальной решеткой</v>
      </c>
      <c r="B456" s="22" t="s">
        <v>124</v>
      </c>
      <c r="C456" s="14" t="s">
        <v>1</v>
      </c>
      <c r="D456" s="14" t="s">
        <v>54</v>
      </c>
      <c r="E456" s="14">
        <v>200</v>
      </c>
      <c r="F456" s="14">
        <v>184</v>
      </c>
      <c r="G456" s="14">
        <v>1700</v>
      </c>
      <c r="H456" s="14" t="s">
        <v>2</v>
      </c>
      <c r="I456" s="16">
        <v>2359</v>
      </c>
      <c r="J456" s="16">
        <v>1931</v>
      </c>
      <c r="K456" s="16">
        <v>1523</v>
      </c>
      <c r="L456" s="16" t="s">
        <v>15</v>
      </c>
      <c r="M456" s="16" t="str">
        <f>_xlfn.CONCAT(Таблица1[[#This Row],[ADSK_Код изделия'#'#OTHER'#'#]],", Л, ",Таблица1[[#This Row],[Встроенный термоклапан]])</f>
        <v xml:space="preserve"> НКПОН 05-10.170, Л, T2</v>
      </c>
      <c r="N45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длина=1700 мм, глубина=184 мм</v>
      </c>
      <c r="O456" s="14">
        <v>50</v>
      </c>
      <c r="P456" s="17" t="s">
        <v>3</v>
      </c>
      <c r="Q456" s="18">
        <v>0</v>
      </c>
      <c r="R456" s="19" t="s">
        <v>126</v>
      </c>
      <c r="S456" s="14">
        <v>1</v>
      </c>
    </row>
    <row r="457" spans="1:19" s="1" customFormat="1" ht="15" customHeight="1" x14ac:dyDescent="0.25">
      <c r="A457" s="14" t="str">
        <f t="shared" si="10"/>
        <v>Коралл,  НКПОН 05-10.180 со стальной решеткой</v>
      </c>
      <c r="B457" s="22" t="s">
        <v>124</v>
      </c>
      <c r="C457" s="14" t="s">
        <v>1</v>
      </c>
      <c r="D457" s="14" t="s">
        <v>55</v>
      </c>
      <c r="E457" s="14">
        <v>200</v>
      </c>
      <c r="F457" s="14">
        <v>184</v>
      </c>
      <c r="G457" s="14">
        <v>1800</v>
      </c>
      <c r="H457" s="14" t="s">
        <v>2</v>
      </c>
      <c r="I457" s="16">
        <v>2519</v>
      </c>
      <c r="J457" s="16">
        <v>2061</v>
      </c>
      <c r="K457" s="16">
        <v>1626</v>
      </c>
      <c r="L457" s="16" t="s">
        <v>15</v>
      </c>
      <c r="M457" s="16" t="str">
        <f>_xlfn.CONCAT(Таблица1[[#This Row],[ADSK_Код изделия'#'#OTHER'#'#]],", Л, ",Таблица1[[#This Row],[Встроенный термоклапан]])</f>
        <v xml:space="preserve"> НКПОН 05-10.180, Л, T2</v>
      </c>
      <c r="N45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длина=1800 мм, глубина=184 мм</v>
      </c>
      <c r="O457" s="14">
        <v>50</v>
      </c>
      <c r="P457" s="17" t="s">
        <v>3</v>
      </c>
      <c r="Q457" s="18">
        <v>0</v>
      </c>
      <c r="R457" s="19" t="s">
        <v>126</v>
      </c>
      <c r="S457" s="14">
        <v>1</v>
      </c>
    </row>
    <row r="458" spans="1:19" s="1" customFormat="1" ht="15" customHeight="1" x14ac:dyDescent="0.25">
      <c r="A458" s="14" t="str">
        <f t="shared" si="10"/>
        <v>Коралл,  НКПОН 05-10.190 со стальной решеткой</v>
      </c>
      <c r="B458" s="22" t="s">
        <v>124</v>
      </c>
      <c r="C458" s="14" t="s">
        <v>1</v>
      </c>
      <c r="D458" s="14" t="s">
        <v>56</v>
      </c>
      <c r="E458" s="14">
        <v>200</v>
      </c>
      <c r="F458" s="14">
        <v>184</v>
      </c>
      <c r="G458" s="14">
        <v>1900</v>
      </c>
      <c r="H458" s="14" t="s">
        <v>2</v>
      </c>
      <c r="I458" s="16">
        <v>2678</v>
      </c>
      <c r="J458" s="16">
        <v>2192</v>
      </c>
      <c r="K458" s="16">
        <v>1729</v>
      </c>
      <c r="L458" s="16" t="s">
        <v>15</v>
      </c>
      <c r="M458" s="16" t="str">
        <f>_xlfn.CONCAT(Таблица1[[#This Row],[ADSK_Код изделия'#'#OTHER'#'#]],", Л, ",Таблица1[[#This Row],[Встроенный термоклапан]])</f>
        <v xml:space="preserve"> НКПОН 05-10.190, Л, T2</v>
      </c>
      <c r="N45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длина=1900 мм, глубина=184 мм</v>
      </c>
      <c r="O458" s="14">
        <v>50</v>
      </c>
      <c r="P458" s="17" t="s">
        <v>3</v>
      </c>
      <c r="Q458" s="18">
        <v>0</v>
      </c>
      <c r="R458" s="19" t="s">
        <v>126</v>
      </c>
      <c r="S458" s="14">
        <v>1</v>
      </c>
    </row>
    <row r="459" spans="1:19" s="1" customFormat="1" ht="15" customHeight="1" x14ac:dyDescent="0.25">
      <c r="A459" s="14" t="str">
        <f t="shared" si="10"/>
        <v>Коралл,  НКПОН 05-10.200 со стальной решеткой</v>
      </c>
      <c r="B459" s="22" t="s">
        <v>124</v>
      </c>
      <c r="C459" s="14" t="s">
        <v>1</v>
      </c>
      <c r="D459" s="14" t="s">
        <v>57</v>
      </c>
      <c r="E459" s="14">
        <v>200</v>
      </c>
      <c r="F459" s="14">
        <v>184</v>
      </c>
      <c r="G459" s="14">
        <v>2000</v>
      </c>
      <c r="H459" s="14" t="s">
        <v>2</v>
      </c>
      <c r="I459" s="16">
        <v>2837</v>
      </c>
      <c r="J459" s="16">
        <v>2322</v>
      </c>
      <c r="K459" s="16">
        <v>1832</v>
      </c>
      <c r="L459" s="16" t="s">
        <v>15</v>
      </c>
      <c r="M459" s="16" t="str">
        <f>_xlfn.CONCAT(Таблица1[[#This Row],[ADSK_Код изделия'#'#OTHER'#'#]],", Л, ",Таблица1[[#This Row],[Встроенный термоклапан]])</f>
        <v xml:space="preserve"> НКПОН 05-10.200, Л, T2</v>
      </c>
      <c r="N45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длина=2000 мм, глубина=184 мм</v>
      </c>
      <c r="O459" s="14">
        <v>50</v>
      </c>
      <c r="P459" s="17" t="s">
        <v>3</v>
      </c>
      <c r="Q459" s="18">
        <v>0</v>
      </c>
      <c r="R459" s="19" t="s">
        <v>126</v>
      </c>
      <c r="S459" s="14">
        <v>1</v>
      </c>
    </row>
    <row r="460" spans="1:19" s="1" customFormat="1" ht="15" customHeight="1" x14ac:dyDescent="0.25">
      <c r="A460" s="14" t="str">
        <f t="shared" si="10"/>
        <v>Коралл,  НКПОН 05-10.210 со стальной решеткой</v>
      </c>
      <c r="B460" s="22" t="s">
        <v>124</v>
      </c>
      <c r="C460" s="14" t="s">
        <v>1</v>
      </c>
      <c r="D460" s="14" t="s">
        <v>58</v>
      </c>
      <c r="E460" s="14">
        <v>200</v>
      </c>
      <c r="F460" s="14">
        <v>184</v>
      </c>
      <c r="G460" s="14">
        <v>2100</v>
      </c>
      <c r="H460" s="14" t="s">
        <v>2</v>
      </c>
      <c r="I460" s="16">
        <v>2997</v>
      </c>
      <c r="J460" s="16">
        <v>2453</v>
      </c>
      <c r="K460" s="16">
        <v>1935</v>
      </c>
      <c r="L460" s="16" t="s">
        <v>15</v>
      </c>
      <c r="M460" s="16" t="str">
        <f>_xlfn.CONCAT(Таблица1[[#This Row],[ADSK_Код изделия'#'#OTHER'#'#]],", Л, ",Таблица1[[#This Row],[Встроенный термоклапан]])</f>
        <v xml:space="preserve"> НКПОН 05-10.210, Л, T2</v>
      </c>
      <c r="N46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длина=2100 мм, глубина=184 мм</v>
      </c>
      <c r="O460" s="14">
        <v>50</v>
      </c>
      <c r="P460" s="17" t="s">
        <v>3</v>
      </c>
      <c r="Q460" s="18">
        <v>0</v>
      </c>
      <c r="R460" s="19" t="s">
        <v>126</v>
      </c>
      <c r="S460" s="14">
        <v>1</v>
      </c>
    </row>
    <row r="461" spans="1:19" s="1" customFormat="1" ht="15" customHeight="1" x14ac:dyDescent="0.25">
      <c r="A461" s="14" t="str">
        <f t="shared" si="10"/>
        <v>Коралл,  НКПОН 05-10.220 со стальной решеткой</v>
      </c>
      <c r="B461" s="22" t="s">
        <v>124</v>
      </c>
      <c r="C461" s="14" t="s">
        <v>1</v>
      </c>
      <c r="D461" s="14" t="s">
        <v>59</v>
      </c>
      <c r="E461" s="14">
        <v>200</v>
      </c>
      <c r="F461" s="14">
        <v>184</v>
      </c>
      <c r="G461" s="14">
        <v>2200</v>
      </c>
      <c r="H461" s="14" t="s">
        <v>2</v>
      </c>
      <c r="I461" s="16">
        <v>3156</v>
      </c>
      <c r="J461" s="16">
        <v>2583</v>
      </c>
      <c r="K461" s="16">
        <v>2037.9999999999998</v>
      </c>
      <c r="L461" s="16" t="s">
        <v>15</v>
      </c>
      <c r="M461" s="16" t="str">
        <f>_xlfn.CONCAT(Таблица1[[#This Row],[ADSK_Код изделия'#'#OTHER'#'#]],", Л, ",Таблица1[[#This Row],[Встроенный термоклапан]])</f>
        <v xml:space="preserve"> НКПОН 05-10.220, Л, T2</v>
      </c>
      <c r="N46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длина=2200 мм, глубина=184 мм</v>
      </c>
      <c r="O461" s="14">
        <v>50</v>
      </c>
      <c r="P461" s="17" t="s">
        <v>3</v>
      </c>
      <c r="Q461" s="18">
        <v>0</v>
      </c>
      <c r="R461" s="19" t="s">
        <v>126</v>
      </c>
      <c r="S461" s="14">
        <v>1</v>
      </c>
    </row>
    <row r="462" spans="1:19" s="1" customFormat="1" ht="15" customHeight="1" x14ac:dyDescent="0.25">
      <c r="A462" s="14" t="str">
        <f t="shared" si="10"/>
        <v>Коралл,  НКПОН 05-10.230 со стальной решеткой</v>
      </c>
      <c r="B462" s="22" t="s">
        <v>124</v>
      </c>
      <c r="C462" s="14" t="s">
        <v>1</v>
      </c>
      <c r="D462" s="14" t="s">
        <v>60</v>
      </c>
      <c r="E462" s="14">
        <v>200</v>
      </c>
      <c r="F462" s="14">
        <v>184</v>
      </c>
      <c r="G462" s="14">
        <v>2300</v>
      </c>
      <c r="H462" s="14" t="s">
        <v>2</v>
      </c>
      <c r="I462" s="16">
        <v>3316</v>
      </c>
      <c r="J462" s="16">
        <v>2713</v>
      </c>
      <c r="K462" s="16">
        <v>2141</v>
      </c>
      <c r="L462" s="16" t="s">
        <v>15</v>
      </c>
      <c r="M462" s="16" t="str">
        <f>_xlfn.CONCAT(Таблица1[[#This Row],[ADSK_Код изделия'#'#OTHER'#'#]],", Л, ",Таблица1[[#This Row],[Встроенный термоклапан]])</f>
        <v xml:space="preserve"> НКПОН 05-10.230, Л, T2</v>
      </c>
      <c r="N46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длина=2300 мм, глубина=184 мм</v>
      </c>
      <c r="O462" s="14">
        <v>50</v>
      </c>
      <c r="P462" s="17" t="s">
        <v>3</v>
      </c>
      <c r="Q462" s="18">
        <v>0</v>
      </c>
      <c r="R462" s="19" t="s">
        <v>126</v>
      </c>
      <c r="S462" s="14">
        <v>1</v>
      </c>
    </row>
    <row r="463" spans="1:19" s="1" customFormat="1" ht="15" customHeight="1" x14ac:dyDescent="0.25">
      <c r="A463" s="14" t="str">
        <f t="shared" si="10"/>
        <v>Коралл,  НКПОН 05-10.240 со стальной решеткой</v>
      </c>
      <c r="B463" s="22" t="s">
        <v>124</v>
      </c>
      <c r="C463" s="14" t="s">
        <v>1</v>
      </c>
      <c r="D463" s="14" t="s">
        <v>61</v>
      </c>
      <c r="E463" s="14">
        <v>200</v>
      </c>
      <c r="F463" s="14">
        <v>184</v>
      </c>
      <c r="G463" s="14">
        <v>2400</v>
      </c>
      <c r="H463" s="14" t="s">
        <v>2</v>
      </c>
      <c r="I463" s="16">
        <v>3475</v>
      </c>
      <c r="J463" s="16">
        <v>2844</v>
      </c>
      <c r="K463" s="16">
        <v>2244</v>
      </c>
      <c r="L463" s="16" t="s">
        <v>15</v>
      </c>
      <c r="M463" s="16" t="str">
        <f>_xlfn.CONCAT(Таблица1[[#This Row],[ADSK_Код изделия'#'#OTHER'#'#]],", Л, ",Таблица1[[#This Row],[Встроенный термоклапан]])</f>
        <v xml:space="preserve"> НКПОН 05-10.240, Л, T2</v>
      </c>
      <c r="N46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длина=2400 мм, глубина=184 мм</v>
      </c>
      <c r="O463" s="14">
        <v>50</v>
      </c>
      <c r="P463" s="17" t="s">
        <v>3</v>
      </c>
      <c r="Q463" s="18">
        <v>0</v>
      </c>
      <c r="R463" s="19" t="s">
        <v>126</v>
      </c>
      <c r="S463" s="14">
        <v>1</v>
      </c>
    </row>
    <row r="464" spans="1:19" s="1" customFormat="1" ht="15" customHeight="1" x14ac:dyDescent="0.25">
      <c r="A464" s="14" t="str">
        <f t="shared" si="10"/>
        <v>Коралл,  НКПОН 05-10.250 со стальной решеткой</v>
      </c>
      <c r="B464" s="22" t="s">
        <v>124</v>
      </c>
      <c r="C464" s="14" t="s">
        <v>1</v>
      </c>
      <c r="D464" s="14" t="s">
        <v>62</v>
      </c>
      <c r="E464" s="14">
        <v>200</v>
      </c>
      <c r="F464" s="14">
        <v>184</v>
      </c>
      <c r="G464" s="14">
        <v>2500</v>
      </c>
      <c r="H464" s="14" t="s">
        <v>2</v>
      </c>
      <c r="I464" s="16">
        <v>3634</v>
      </c>
      <c r="J464" s="16">
        <v>2974</v>
      </c>
      <c r="K464" s="16">
        <v>2347</v>
      </c>
      <c r="L464" s="16" t="s">
        <v>15</v>
      </c>
      <c r="M464" s="16" t="str">
        <f>_xlfn.CONCAT(Таблица1[[#This Row],[ADSK_Код изделия'#'#OTHER'#'#]],", Л, ",Таблица1[[#This Row],[Встроенный термоклапан]])</f>
        <v xml:space="preserve"> НКПОН 05-10.250, Л, T2</v>
      </c>
      <c r="N46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длина=2500 мм, глубина=184 мм</v>
      </c>
      <c r="O464" s="14">
        <v>50</v>
      </c>
      <c r="P464" s="17" t="s">
        <v>3</v>
      </c>
      <c r="Q464" s="18">
        <v>0</v>
      </c>
      <c r="R464" s="19" t="s">
        <v>126</v>
      </c>
      <c r="S464" s="14">
        <v>1</v>
      </c>
    </row>
    <row r="465" spans="1:19" s="1" customFormat="1" ht="15" customHeight="1" x14ac:dyDescent="0.25">
      <c r="A465" s="14" t="str">
        <f t="shared" si="10"/>
        <v>Коралл,  НКПОН 05-10.260 со стальной решеткой</v>
      </c>
      <c r="B465" s="22" t="s">
        <v>124</v>
      </c>
      <c r="C465" s="14" t="s">
        <v>1</v>
      </c>
      <c r="D465" s="14" t="s">
        <v>63</v>
      </c>
      <c r="E465" s="14">
        <v>200</v>
      </c>
      <c r="F465" s="14">
        <v>184</v>
      </c>
      <c r="G465" s="14">
        <v>2600</v>
      </c>
      <c r="H465" s="14" t="s">
        <v>2</v>
      </c>
      <c r="I465" s="16">
        <v>3794</v>
      </c>
      <c r="J465" s="16">
        <v>3105</v>
      </c>
      <c r="K465" s="16">
        <v>2450</v>
      </c>
      <c r="L465" s="16" t="s">
        <v>15</v>
      </c>
      <c r="M465" s="16" t="str">
        <f>_xlfn.CONCAT(Таблица1[[#This Row],[ADSK_Код изделия'#'#OTHER'#'#]],", Л, ",Таблица1[[#This Row],[Встроенный термоклапан]])</f>
        <v xml:space="preserve"> НКПОН 05-10.260, Л, T2</v>
      </c>
      <c r="N46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длина=2600 мм, глубина=184 мм</v>
      </c>
      <c r="O465" s="14">
        <v>50</v>
      </c>
      <c r="P465" s="17" t="s">
        <v>3</v>
      </c>
      <c r="Q465" s="18">
        <v>0</v>
      </c>
      <c r="R465" s="19" t="s">
        <v>126</v>
      </c>
      <c r="S465" s="14">
        <v>1</v>
      </c>
    </row>
    <row r="466" spans="1:19" s="1" customFormat="1" ht="15" customHeight="1" x14ac:dyDescent="0.25">
      <c r="A466" s="14" t="str">
        <f t="shared" si="10"/>
        <v>Коралл,  НКПОН 05-10.270 со стальной решеткой</v>
      </c>
      <c r="B466" s="22" t="s">
        <v>124</v>
      </c>
      <c r="C466" s="14" t="s">
        <v>1</v>
      </c>
      <c r="D466" s="14" t="s">
        <v>64</v>
      </c>
      <c r="E466" s="14">
        <v>200</v>
      </c>
      <c r="F466" s="14">
        <v>184</v>
      </c>
      <c r="G466" s="14">
        <v>2700</v>
      </c>
      <c r="H466" s="14" t="s">
        <v>2</v>
      </c>
      <c r="I466" s="16">
        <v>3953</v>
      </c>
      <c r="J466" s="16">
        <v>3235</v>
      </c>
      <c r="K466" s="16">
        <v>2553</v>
      </c>
      <c r="L466" s="16" t="s">
        <v>15</v>
      </c>
      <c r="M466" s="16" t="str">
        <f>_xlfn.CONCAT(Таблица1[[#This Row],[ADSK_Код изделия'#'#OTHER'#'#]],", Л, ",Таблица1[[#This Row],[Встроенный термоклапан]])</f>
        <v xml:space="preserve"> НКПОН 05-10.270, Л, T2</v>
      </c>
      <c r="N46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длина=2700 мм, глубина=184 мм</v>
      </c>
      <c r="O466" s="14">
        <v>50</v>
      </c>
      <c r="P466" s="17" t="s">
        <v>3</v>
      </c>
      <c r="Q466" s="18">
        <v>0</v>
      </c>
      <c r="R466" s="19" t="s">
        <v>126</v>
      </c>
      <c r="S466" s="14">
        <v>1</v>
      </c>
    </row>
    <row r="467" spans="1:19" s="1" customFormat="1" ht="15" customHeight="1" x14ac:dyDescent="0.25">
      <c r="A467" s="14" t="str">
        <f t="shared" si="10"/>
        <v>Коралл,  НКПОН 05-10.280 со стальной решеткой</v>
      </c>
      <c r="B467" s="22" t="s">
        <v>124</v>
      </c>
      <c r="C467" s="14" t="s">
        <v>1</v>
      </c>
      <c r="D467" s="14" t="s">
        <v>65</v>
      </c>
      <c r="E467" s="14">
        <v>200</v>
      </c>
      <c r="F467" s="14">
        <v>184</v>
      </c>
      <c r="G467" s="14">
        <v>2800</v>
      </c>
      <c r="H467" s="14" t="s">
        <v>2</v>
      </c>
      <c r="I467" s="16">
        <v>4113</v>
      </c>
      <c r="J467" s="16">
        <v>3366</v>
      </c>
      <c r="K467" s="16">
        <v>2655</v>
      </c>
      <c r="L467" s="16" t="s">
        <v>15</v>
      </c>
      <c r="M467" s="16" t="str">
        <f>_xlfn.CONCAT(Таблица1[[#This Row],[ADSK_Код изделия'#'#OTHER'#'#]],", Л, ",Таблица1[[#This Row],[Встроенный термоклапан]])</f>
        <v xml:space="preserve"> НКПОН 05-10.280, Л, T2</v>
      </c>
      <c r="N46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длина=2800 мм, глубина=184 мм</v>
      </c>
      <c r="O467" s="14">
        <v>50</v>
      </c>
      <c r="P467" s="17" t="s">
        <v>3</v>
      </c>
      <c r="Q467" s="18">
        <v>0</v>
      </c>
      <c r="R467" s="19" t="s">
        <v>126</v>
      </c>
      <c r="S467" s="14">
        <v>1</v>
      </c>
    </row>
    <row r="468" spans="1:19" s="1" customFormat="1" ht="15" customHeight="1" x14ac:dyDescent="0.25">
      <c r="A468" s="14" t="str">
        <f t="shared" si="10"/>
        <v>Коралл,  НКПОН 05-10.290 со стальной решеткой</v>
      </c>
      <c r="B468" s="22" t="s">
        <v>124</v>
      </c>
      <c r="C468" s="14" t="s">
        <v>1</v>
      </c>
      <c r="D468" s="14" t="s">
        <v>66</v>
      </c>
      <c r="E468" s="14">
        <v>200</v>
      </c>
      <c r="F468" s="14">
        <v>184</v>
      </c>
      <c r="G468" s="14">
        <v>2900</v>
      </c>
      <c r="H468" s="14" t="s">
        <v>2</v>
      </c>
      <c r="I468" s="16">
        <v>4272</v>
      </c>
      <c r="J468" s="16">
        <v>3496</v>
      </c>
      <c r="K468" s="16">
        <v>2758</v>
      </c>
      <c r="L468" s="16" t="s">
        <v>15</v>
      </c>
      <c r="M468" s="16" t="str">
        <f>_xlfn.CONCAT(Таблица1[[#This Row],[ADSK_Код изделия'#'#OTHER'#'#]],", Л, ",Таблица1[[#This Row],[Встроенный термоклапан]])</f>
        <v xml:space="preserve"> НКПОН 05-10.290, Л, T2</v>
      </c>
      <c r="N46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длина=2900 мм, глубина=184 мм</v>
      </c>
      <c r="O468" s="14">
        <v>50</v>
      </c>
      <c r="P468" s="17" t="s">
        <v>3</v>
      </c>
      <c r="Q468" s="18">
        <v>0</v>
      </c>
      <c r="R468" s="19" t="s">
        <v>126</v>
      </c>
      <c r="S468" s="14">
        <v>1</v>
      </c>
    </row>
    <row r="469" spans="1:19" s="1" customFormat="1" ht="15" customHeight="1" x14ac:dyDescent="0.25">
      <c r="A469" s="14" t="str">
        <f t="shared" si="10"/>
        <v>Коралл,  НКПОН 05-10.300 со стальной решеткой</v>
      </c>
      <c r="B469" s="22" t="s">
        <v>124</v>
      </c>
      <c r="C469" s="14" t="s">
        <v>1</v>
      </c>
      <c r="D469" s="14" t="s">
        <v>67</v>
      </c>
      <c r="E469" s="14">
        <v>200</v>
      </c>
      <c r="F469" s="14">
        <v>184</v>
      </c>
      <c r="G469" s="14">
        <v>3000</v>
      </c>
      <c r="H469" s="14" t="s">
        <v>2</v>
      </c>
      <c r="I469" s="16">
        <v>4431</v>
      </c>
      <c r="J469" s="16">
        <v>3627</v>
      </c>
      <c r="K469" s="16">
        <v>2861</v>
      </c>
      <c r="L469" s="16" t="s">
        <v>15</v>
      </c>
      <c r="M469" s="16" t="str">
        <f>_xlfn.CONCAT(Таблица1[[#This Row],[ADSK_Код изделия'#'#OTHER'#'#]],", Л, ",Таблица1[[#This Row],[Встроенный термоклапан]])</f>
        <v xml:space="preserve"> НКПОН 05-10.300, Л, T2</v>
      </c>
      <c r="N46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Высота=200 мм, длина=3000 мм, глубина=184 мм</v>
      </c>
      <c r="O469" s="14">
        <v>50</v>
      </c>
      <c r="P469" s="17" t="s">
        <v>3</v>
      </c>
      <c r="Q469" s="18">
        <v>0</v>
      </c>
      <c r="R469" s="19" t="s">
        <v>126</v>
      </c>
      <c r="S469" s="14">
        <v>1</v>
      </c>
    </row>
    <row r="470" spans="1:19" s="2" customFormat="1" ht="15" customHeight="1" x14ac:dyDescent="0.25">
      <c r="A470" s="14" t="str">
        <f t="shared" si="10"/>
        <v>Коралл,  НКПОН 10-15.50 со стальной решеткой</v>
      </c>
      <c r="B470" s="22" t="s">
        <v>124</v>
      </c>
      <c r="C470" s="20" t="s">
        <v>1</v>
      </c>
      <c r="D470" s="20" t="s">
        <v>68</v>
      </c>
      <c r="E470" s="20">
        <v>250</v>
      </c>
      <c r="F470" s="14">
        <v>184</v>
      </c>
      <c r="G470" s="20">
        <v>500</v>
      </c>
      <c r="H470" s="20" t="s">
        <v>2</v>
      </c>
      <c r="I470" s="26">
        <v>537</v>
      </c>
      <c r="J470" s="26">
        <v>440</v>
      </c>
      <c r="K470" s="16">
        <v>347</v>
      </c>
      <c r="L470" s="16" t="s">
        <v>15</v>
      </c>
      <c r="M470" s="16" t="str">
        <f>_xlfn.CONCAT(Таблица1[[#This Row],[ADSK_Код изделия'#'#OTHER'#'#]],", Л, ",Таблица1[[#This Row],[Встроенный термоклапан]])</f>
        <v xml:space="preserve"> НКПОН 10-15.50, Л, T2</v>
      </c>
      <c r="N47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длина=500 мм, глубина=184 мм</v>
      </c>
      <c r="O470" s="14">
        <v>50</v>
      </c>
      <c r="P470" s="21" t="s">
        <v>3</v>
      </c>
      <c r="Q470" s="18">
        <v>0</v>
      </c>
      <c r="R470" s="19" t="s">
        <v>126</v>
      </c>
      <c r="S470" s="14">
        <v>1</v>
      </c>
    </row>
    <row r="471" spans="1:19" s="1" customFormat="1" ht="15" customHeight="1" x14ac:dyDescent="0.25">
      <c r="A471" s="14" t="str">
        <f t="shared" si="10"/>
        <v>Коралл,  НКПОН 10-15.60 со стальной решеткой</v>
      </c>
      <c r="B471" s="22" t="s">
        <v>124</v>
      </c>
      <c r="C471" s="14" t="s">
        <v>1</v>
      </c>
      <c r="D471" s="14" t="s">
        <v>69</v>
      </c>
      <c r="E471" s="14">
        <v>250</v>
      </c>
      <c r="F471" s="14">
        <v>184</v>
      </c>
      <c r="G471" s="14">
        <v>600</v>
      </c>
      <c r="H471" s="14" t="s">
        <v>2</v>
      </c>
      <c r="I471" s="16">
        <v>729</v>
      </c>
      <c r="J471" s="16">
        <v>596</v>
      </c>
      <c r="K471" s="16">
        <v>471</v>
      </c>
      <c r="L471" s="16" t="s">
        <v>15</v>
      </c>
      <c r="M471" s="16" t="str">
        <f>_xlfn.CONCAT(Таблица1[[#This Row],[ADSK_Код изделия'#'#OTHER'#'#]],", Л, ",Таблица1[[#This Row],[Встроенный термоклапан]])</f>
        <v xml:space="preserve"> НКПОН 10-15.60, Л, T2</v>
      </c>
      <c r="N47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длина=600 мм, глубина=184 мм</v>
      </c>
      <c r="O471" s="14">
        <v>50</v>
      </c>
      <c r="P471" s="17" t="s">
        <v>3</v>
      </c>
      <c r="Q471" s="18">
        <v>0</v>
      </c>
      <c r="R471" s="19" t="s">
        <v>126</v>
      </c>
      <c r="S471" s="14">
        <v>1</v>
      </c>
    </row>
    <row r="472" spans="1:19" s="1" customFormat="1" ht="15" customHeight="1" x14ac:dyDescent="0.25">
      <c r="A472" s="14" t="str">
        <f t="shared" si="10"/>
        <v>Коралл,  НКПОН 10-15.70 со стальной решеткой</v>
      </c>
      <c r="B472" s="22" t="s">
        <v>124</v>
      </c>
      <c r="C472" s="14" t="s">
        <v>1</v>
      </c>
      <c r="D472" s="14" t="s">
        <v>70</v>
      </c>
      <c r="E472" s="14">
        <v>250</v>
      </c>
      <c r="F472" s="14">
        <v>184</v>
      </c>
      <c r="G472" s="14">
        <v>700</v>
      </c>
      <c r="H472" s="14" t="s">
        <v>2</v>
      </c>
      <c r="I472" s="16">
        <v>921</v>
      </c>
      <c r="J472" s="16">
        <v>753</v>
      </c>
      <c r="K472" s="16">
        <v>594</v>
      </c>
      <c r="L472" s="16" t="s">
        <v>15</v>
      </c>
      <c r="M472" s="16" t="str">
        <f>_xlfn.CONCAT(Таблица1[[#This Row],[ADSK_Код изделия'#'#OTHER'#'#]],", Л, ",Таблица1[[#This Row],[Встроенный термоклапан]])</f>
        <v xml:space="preserve"> НКПОН 10-15.70, Л, T2</v>
      </c>
      <c r="N47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длина=700 мм, глубина=184 мм</v>
      </c>
      <c r="O472" s="14">
        <v>50</v>
      </c>
      <c r="P472" s="17" t="s">
        <v>3</v>
      </c>
      <c r="Q472" s="18">
        <v>0</v>
      </c>
      <c r="R472" s="19" t="s">
        <v>126</v>
      </c>
      <c r="S472" s="14">
        <v>1</v>
      </c>
    </row>
    <row r="473" spans="1:19" s="1" customFormat="1" ht="15" customHeight="1" x14ac:dyDescent="0.25">
      <c r="A473" s="14" t="str">
        <f t="shared" si="10"/>
        <v>Коралл,  НКПОН 10-15.80 со стальной решеткой</v>
      </c>
      <c r="B473" s="22" t="s">
        <v>124</v>
      </c>
      <c r="C473" s="14" t="s">
        <v>1</v>
      </c>
      <c r="D473" s="14" t="s">
        <v>71</v>
      </c>
      <c r="E473" s="14">
        <v>250</v>
      </c>
      <c r="F473" s="14">
        <v>184</v>
      </c>
      <c r="G473" s="14">
        <v>800</v>
      </c>
      <c r="H473" s="14" t="s">
        <v>2</v>
      </c>
      <c r="I473" s="16">
        <v>1112</v>
      </c>
      <c r="J473" s="16">
        <v>910</v>
      </c>
      <c r="K473" s="16">
        <v>718</v>
      </c>
      <c r="L473" s="16" t="s">
        <v>15</v>
      </c>
      <c r="M473" s="16" t="str">
        <f>_xlfn.CONCAT(Таблица1[[#This Row],[ADSK_Код изделия'#'#OTHER'#'#]],", Л, ",Таблица1[[#This Row],[Встроенный термоклапан]])</f>
        <v xml:space="preserve"> НКПОН 10-15.80, Л, T2</v>
      </c>
      <c r="N47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длина=800 мм, глубина=184 мм</v>
      </c>
      <c r="O473" s="14">
        <v>50</v>
      </c>
      <c r="P473" s="17" t="s">
        <v>3</v>
      </c>
      <c r="Q473" s="18">
        <v>0</v>
      </c>
      <c r="R473" s="19" t="s">
        <v>126</v>
      </c>
      <c r="S473" s="14">
        <v>1</v>
      </c>
    </row>
    <row r="474" spans="1:19" s="1" customFormat="1" ht="15" customHeight="1" x14ac:dyDescent="0.25">
      <c r="A474" s="14" t="str">
        <f t="shared" si="10"/>
        <v>Коралл,  НКПОН 10-15.90 со стальной решеткой</v>
      </c>
      <c r="B474" s="22" t="s">
        <v>124</v>
      </c>
      <c r="C474" s="14" t="s">
        <v>1</v>
      </c>
      <c r="D474" s="14" t="s">
        <v>72</v>
      </c>
      <c r="E474" s="14">
        <v>250</v>
      </c>
      <c r="F474" s="14">
        <v>184</v>
      </c>
      <c r="G474" s="14">
        <v>900</v>
      </c>
      <c r="H474" s="14" t="s">
        <v>2</v>
      </c>
      <c r="I474" s="16">
        <v>1304</v>
      </c>
      <c r="J474" s="16">
        <v>1067</v>
      </c>
      <c r="K474" s="16">
        <v>842</v>
      </c>
      <c r="L474" s="16" t="s">
        <v>15</v>
      </c>
      <c r="M474" s="16" t="str">
        <f>_xlfn.CONCAT(Таблица1[[#This Row],[ADSK_Код изделия'#'#OTHER'#'#]],", Л, ",Таблица1[[#This Row],[Встроенный термоклапан]])</f>
        <v xml:space="preserve"> НКПОН 10-15.90, Л, T2</v>
      </c>
      <c r="N47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длина=900 мм, глубина=184 мм</v>
      </c>
      <c r="O474" s="14">
        <v>50</v>
      </c>
      <c r="P474" s="17" t="s">
        <v>3</v>
      </c>
      <c r="Q474" s="18">
        <v>0</v>
      </c>
      <c r="R474" s="19" t="s">
        <v>126</v>
      </c>
      <c r="S474" s="14">
        <v>1</v>
      </c>
    </row>
    <row r="475" spans="1:19" s="1" customFormat="1" ht="15" customHeight="1" x14ac:dyDescent="0.25">
      <c r="A475" s="14" t="str">
        <f t="shared" si="10"/>
        <v>Коралл,  НКПОН 10-15.100 со стальной решеткой</v>
      </c>
      <c r="B475" s="22" t="s">
        <v>124</v>
      </c>
      <c r="C475" s="14" t="s">
        <v>1</v>
      </c>
      <c r="D475" s="14" t="s">
        <v>73</v>
      </c>
      <c r="E475" s="14">
        <v>250</v>
      </c>
      <c r="F475" s="14">
        <v>184</v>
      </c>
      <c r="G475" s="14">
        <v>1000</v>
      </c>
      <c r="H475" s="14" t="s">
        <v>2</v>
      </c>
      <c r="I475" s="16">
        <v>1496</v>
      </c>
      <c r="J475" s="16">
        <v>1224</v>
      </c>
      <c r="K475" s="16">
        <v>966</v>
      </c>
      <c r="L475" s="16" t="s">
        <v>15</v>
      </c>
      <c r="M475" s="16" t="str">
        <f>_xlfn.CONCAT(Таблица1[[#This Row],[ADSK_Код изделия'#'#OTHER'#'#]],", Л, ",Таблица1[[#This Row],[Встроенный термоклапан]])</f>
        <v xml:space="preserve"> НКПОН 10-15.100, Л, T2</v>
      </c>
      <c r="N47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длина=1000 мм, глубина=184 мм</v>
      </c>
      <c r="O475" s="14">
        <v>50</v>
      </c>
      <c r="P475" s="17" t="s">
        <v>3</v>
      </c>
      <c r="Q475" s="18">
        <v>0</v>
      </c>
      <c r="R475" s="19" t="s">
        <v>126</v>
      </c>
      <c r="S475" s="14">
        <v>1</v>
      </c>
    </row>
    <row r="476" spans="1:19" s="1" customFormat="1" ht="15" customHeight="1" x14ac:dyDescent="0.25">
      <c r="A476" s="14" t="str">
        <f t="shared" si="10"/>
        <v>Коралл,  НКПОН 10-15.110 со стальной решеткой</v>
      </c>
      <c r="B476" s="22" t="s">
        <v>124</v>
      </c>
      <c r="C476" s="14" t="s">
        <v>1</v>
      </c>
      <c r="D476" s="14" t="s">
        <v>74</v>
      </c>
      <c r="E476" s="14">
        <v>250</v>
      </c>
      <c r="F476" s="14">
        <v>184</v>
      </c>
      <c r="G476" s="14">
        <v>1100</v>
      </c>
      <c r="H476" s="14" t="s">
        <v>2</v>
      </c>
      <c r="I476" s="16">
        <v>1688</v>
      </c>
      <c r="J476" s="16">
        <v>1381</v>
      </c>
      <c r="K476" s="16">
        <v>1090</v>
      </c>
      <c r="L476" s="16" t="s">
        <v>15</v>
      </c>
      <c r="M476" s="16" t="str">
        <f>_xlfn.CONCAT(Таблица1[[#This Row],[ADSK_Код изделия'#'#OTHER'#'#]],", Л, ",Таблица1[[#This Row],[Встроенный термоклапан]])</f>
        <v xml:space="preserve"> НКПОН 10-15.110, Л, T2</v>
      </c>
      <c r="N47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длина=1100 мм, глубина=184 мм</v>
      </c>
      <c r="O476" s="14">
        <v>50</v>
      </c>
      <c r="P476" s="17" t="s">
        <v>3</v>
      </c>
      <c r="Q476" s="18">
        <v>0</v>
      </c>
      <c r="R476" s="19" t="s">
        <v>126</v>
      </c>
      <c r="S476" s="14">
        <v>1</v>
      </c>
    </row>
    <row r="477" spans="1:19" s="1" customFormat="1" ht="15" customHeight="1" x14ac:dyDescent="0.25">
      <c r="A477" s="14" t="str">
        <f t="shared" si="10"/>
        <v>Коралл,  НКПОН 10-15.120 со стальной решеткой</v>
      </c>
      <c r="B477" s="22" t="s">
        <v>124</v>
      </c>
      <c r="C477" s="14" t="s">
        <v>1</v>
      </c>
      <c r="D477" s="14" t="s">
        <v>75</v>
      </c>
      <c r="E477" s="14">
        <v>250</v>
      </c>
      <c r="F477" s="14">
        <v>184</v>
      </c>
      <c r="G477" s="14">
        <v>1250</v>
      </c>
      <c r="H477" s="14" t="s">
        <v>2</v>
      </c>
      <c r="I477" s="16">
        <v>1880</v>
      </c>
      <c r="J477" s="16">
        <v>1538</v>
      </c>
      <c r="K477" s="16">
        <v>1214</v>
      </c>
      <c r="L477" s="16" t="s">
        <v>15</v>
      </c>
      <c r="M477" s="16" t="str">
        <f>_xlfn.CONCAT(Таблица1[[#This Row],[ADSK_Код изделия'#'#OTHER'#'#]],", Л, ",Таблица1[[#This Row],[Встроенный термоклапан]])</f>
        <v xml:space="preserve"> НКПОН 10-15.120, Л, T2</v>
      </c>
      <c r="N47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длина=1250 мм, глубина=184 мм</v>
      </c>
      <c r="O477" s="14">
        <v>50</v>
      </c>
      <c r="P477" s="17" t="s">
        <v>3</v>
      </c>
      <c r="Q477" s="18">
        <v>0</v>
      </c>
      <c r="R477" s="19" t="s">
        <v>126</v>
      </c>
      <c r="S477" s="14">
        <v>1</v>
      </c>
    </row>
    <row r="478" spans="1:19" s="1" customFormat="1" ht="15" customHeight="1" x14ac:dyDescent="0.25">
      <c r="A478" s="14" t="str">
        <f t="shared" si="10"/>
        <v>Коралл,  НКПОН 10-15.130 со стальной решеткой</v>
      </c>
      <c r="B478" s="22" t="s">
        <v>124</v>
      </c>
      <c r="C478" s="14" t="s">
        <v>1</v>
      </c>
      <c r="D478" s="14" t="s">
        <v>76</v>
      </c>
      <c r="E478" s="14">
        <v>250</v>
      </c>
      <c r="F478" s="14">
        <v>184</v>
      </c>
      <c r="G478" s="14">
        <v>1300</v>
      </c>
      <c r="H478" s="14" t="s">
        <v>2</v>
      </c>
      <c r="I478" s="16">
        <v>2071</v>
      </c>
      <c r="J478" s="16">
        <v>1695</v>
      </c>
      <c r="K478" s="16">
        <v>1338</v>
      </c>
      <c r="L478" s="16" t="s">
        <v>15</v>
      </c>
      <c r="M478" s="16" t="str">
        <f>_xlfn.CONCAT(Таблица1[[#This Row],[ADSK_Код изделия'#'#OTHER'#'#]],", Л, ",Таблица1[[#This Row],[Встроенный термоклапан]])</f>
        <v xml:space="preserve"> НКПОН 10-15.130, Л, T2</v>
      </c>
      <c r="N47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длина=1300 мм, глубина=184 мм</v>
      </c>
      <c r="O478" s="14">
        <v>50</v>
      </c>
      <c r="P478" s="17" t="s">
        <v>3</v>
      </c>
      <c r="Q478" s="18">
        <v>0</v>
      </c>
      <c r="R478" s="19" t="s">
        <v>126</v>
      </c>
      <c r="S478" s="14">
        <v>1</v>
      </c>
    </row>
    <row r="479" spans="1:19" s="1" customFormat="1" ht="15" customHeight="1" x14ac:dyDescent="0.25">
      <c r="A479" s="14" t="str">
        <f t="shared" si="10"/>
        <v>Коралл,  НКПОН 10-15.140 со стальной решеткой</v>
      </c>
      <c r="B479" s="22" t="s">
        <v>124</v>
      </c>
      <c r="C479" s="14" t="s">
        <v>1</v>
      </c>
      <c r="D479" s="14" t="s">
        <v>77</v>
      </c>
      <c r="E479" s="14">
        <v>250</v>
      </c>
      <c r="F479" s="14">
        <v>184</v>
      </c>
      <c r="G479" s="14">
        <v>1400</v>
      </c>
      <c r="H479" s="14" t="s">
        <v>2</v>
      </c>
      <c r="I479" s="16">
        <v>2263</v>
      </c>
      <c r="J479" s="16">
        <v>1852</v>
      </c>
      <c r="K479" s="16">
        <v>1461</v>
      </c>
      <c r="L479" s="16" t="s">
        <v>15</v>
      </c>
      <c r="M479" s="16" t="str">
        <f>_xlfn.CONCAT(Таблица1[[#This Row],[ADSK_Код изделия'#'#OTHER'#'#]],", Л, ",Таблица1[[#This Row],[Встроенный термоклапан]])</f>
        <v xml:space="preserve"> НКПОН 10-15.140, Л, T2</v>
      </c>
      <c r="N47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длина=1400 мм, глубина=184 мм</v>
      </c>
      <c r="O479" s="14">
        <v>50</v>
      </c>
      <c r="P479" s="17" t="s">
        <v>3</v>
      </c>
      <c r="Q479" s="18">
        <v>0</v>
      </c>
      <c r="R479" s="19" t="s">
        <v>126</v>
      </c>
      <c r="S479" s="14">
        <v>1</v>
      </c>
    </row>
    <row r="480" spans="1:19" s="1" customFormat="1" ht="15" customHeight="1" x14ac:dyDescent="0.25">
      <c r="A480" s="14" t="str">
        <f t="shared" si="10"/>
        <v>Коралл,  НКПОН 10-15.150 со стальной решеткой</v>
      </c>
      <c r="B480" s="22" t="s">
        <v>124</v>
      </c>
      <c r="C480" s="14" t="s">
        <v>1</v>
      </c>
      <c r="D480" s="14" t="s">
        <v>78</v>
      </c>
      <c r="E480" s="14">
        <v>250</v>
      </c>
      <c r="F480" s="14">
        <v>184</v>
      </c>
      <c r="G480" s="14">
        <v>1500</v>
      </c>
      <c r="H480" s="14" t="s">
        <v>2</v>
      </c>
      <c r="I480" s="16">
        <v>2455</v>
      </c>
      <c r="J480" s="16">
        <v>2009</v>
      </c>
      <c r="K480" s="16">
        <v>1585</v>
      </c>
      <c r="L480" s="16" t="s">
        <v>15</v>
      </c>
      <c r="M480" s="16" t="str">
        <f>_xlfn.CONCAT(Таблица1[[#This Row],[ADSK_Код изделия'#'#OTHER'#'#]],", Л, ",Таблица1[[#This Row],[Встроенный термоклапан]])</f>
        <v xml:space="preserve"> НКПОН 10-15.150, Л, T2</v>
      </c>
      <c r="N48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длина=1500 мм, глубина=184 мм</v>
      </c>
      <c r="O480" s="14">
        <v>50</v>
      </c>
      <c r="P480" s="17" t="s">
        <v>3</v>
      </c>
      <c r="Q480" s="18">
        <v>0</v>
      </c>
      <c r="R480" s="19" t="s">
        <v>126</v>
      </c>
      <c r="S480" s="14">
        <v>1</v>
      </c>
    </row>
    <row r="481" spans="1:19" s="1" customFormat="1" ht="15" customHeight="1" x14ac:dyDescent="0.25">
      <c r="A481" s="14" t="str">
        <f t="shared" si="10"/>
        <v>Коралл,  НКПОН 10-15.160 со стальной решеткой</v>
      </c>
      <c r="B481" s="22" t="s">
        <v>124</v>
      </c>
      <c r="C481" s="14" t="s">
        <v>1</v>
      </c>
      <c r="D481" s="14" t="s">
        <v>79</v>
      </c>
      <c r="E481" s="14">
        <v>250</v>
      </c>
      <c r="F481" s="14">
        <v>184</v>
      </c>
      <c r="G481" s="14">
        <v>1600</v>
      </c>
      <c r="H481" s="14" t="s">
        <v>2</v>
      </c>
      <c r="I481" s="16">
        <v>2647</v>
      </c>
      <c r="J481" s="16">
        <v>2166</v>
      </c>
      <c r="K481" s="16">
        <v>1709</v>
      </c>
      <c r="L481" s="16" t="s">
        <v>15</v>
      </c>
      <c r="M481" s="16" t="str">
        <f>_xlfn.CONCAT(Таблица1[[#This Row],[ADSK_Код изделия'#'#OTHER'#'#]],", Л, ",Таблица1[[#This Row],[Встроенный термоклапан]])</f>
        <v xml:space="preserve"> НКПОН 10-15.160, Л, T2</v>
      </c>
      <c r="N48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длина=1600 мм, глубина=184 мм</v>
      </c>
      <c r="O481" s="14">
        <v>50</v>
      </c>
      <c r="P481" s="17" t="s">
        <v>3</v>
      </c>
      <c r="Q481" s="18">
        <v>0</v>
      </c>
      <c r="R481" s="19" t="s">
        <v>126</v>
      </c>
      <c r="S481" s="14">
        <v>1</v>
      </c>
    </row>
    <row r="482" spans="1:19" s="1" customFormat="1" ht="15" customHeight="1" x14ac:dyDescent="0.25">
      <c r="A482" s="14" t="str">
        <f t="shared" si="10"/>
        <v>Коралл,  НКПОН 10-15.170 со стальной решеткой</v>
      </c>
      <c r="B482" s="22" t="s">
        <v>124</v>
      </c>
      <c r="C482" s="14" t="s">
        <v>1</v>
      </c>
      <c r="D482" s="14" t="s">
        <v>80</v>
      </c>
      <c r="E482" s="14">
        <v>250</v>
      </c>
      <c r="F482" s="14">
        <v>184</v>
      </c>
      <c r="G482" s="14">
        <v>1700</v>
      </c>
      <c r="H482" s="14" t="s">
        <v>2</v>
      </c>
      <c r="I482" s="16">
        <v>2839</v>
      </c>
      <c r="J482" s="16">
        <v>2323</v>
      </c>
      <c r="K482" s="16">
        <v>1833</v>
      </c>
      <c r="L482" s="16" t="s">
        <v>15</v>
      </c>
      <c r="M482" s="16" t="str">
        <f>_xlfn.CONCAT(Таблица1[[#This Row],[ADSK_Код изделия'#'#OTHER'#'#]],", Л, ",Таблица1[[#This Row],[Встроенный термоклапан]])</f>
        <v xml:space="preserve"> НКПОН 10-15.170, Л, T2</v>
      </c>
      <c r="N48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длина=1700 мм, глубина=184 мм</v>
      </c>
      <c r="O482" s="14">
        <v>50</v>
      </c>
      <c r="P482" s="17" t="s">
        <v>3</v>
      </c>
      <c r="Q482" s="18">
        <v>0</v>
      </c>
      <c r="R482" s="19" t="s">
        <v>126</v>
      </c>
      <c r="S482" s="14">
        <v>1</v>
      </c>
    </row>
    <row r="483" spans="1:19" s="1" customFormat="1" ht="15" customHeight="1" x14ac:dyDescent="0.25">
      <c r="A483" s="14" t="str">
        <f t="shared" ref="A483:A521" si="11">CONCATENATE(C483,", ",D483)&amp;" со стальной решеткой"</f>
        <v>Коралл,  НКПОН 10-15.180 со стальной решеткой</v>
      </c>
      <c r="B483" s="22" t="s">
        <v>124</v>
      </c>
      <c r="C483" s="14" t="s">
        <v>1</v>
      </c>
      <c r="D483" s="14" t="s">
        <v>81</v>
      </c>
      <c r="E483" s="14">
        <v>250</v>
      </c>
      <c r="F483" s="14">
        <v>184</v>
      </c>
      <c r="G483" s="14">
        <v>1800</v>
      </c>
      <c r="H483" s="14" t="s">
        <v>2</v>
      </c>
      <c r="I483" s="16">
        <v>3030</v>
      </c>
      <c r="J483" s="16">
        <v>2480</v>
      </c>
      <c r="K483" s="16">
        <v>1957</v>
      </c>
      <c r="L483" s="16" t="s">
        <v>15</v>
      </c>
      <c r="M483" s="16" t="str">
        <f>_xlfn.CONCAT(Таблица1[[#This Row],[ADSK_Код изделия'#'#OTHER'#'#]],", Л, ",Таблица1[[#This Row],[Встроенный термоклапан]])</f>
        <v xml:space="preserve"> НКПОН 10-15.180, Л, T2</v>
      </c>
      <c r="N48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длина=1800 мм, глубина=184 мм</v>
      </c>
      <c r="O483" s="14">
        <v>50</v>
      </c>
      <c r="P483" s="17" t="s">
        <v>3</v>
      </c>
      <c r="Q483" s="18">
        <v>0</v>
      </c>
      <c r="R483" s="19" t="s">
        <v>126</v>
      </c>
      <c r="S483" s="14">
        <v>1</v>
      </c>
    </row>
    <row r="484" spans="1:19" s="1" customFormat="1" ht="15" customHeight="1" x14ac:dyDescent="0.25">
      <c r="A484" s="14" t="str">
        <f t="shared" si="11"/>
        <v>Коралл,  НКПОН 10-15.190 со стальной решеткой</v>
      </c>
      <c r="B484" s="22" t="s">
        <v>124</v>
      </c>
      <c r="C484" s="14" t="s">
        <v>1</v>
      </c>
      <c r="D484" s="14" t="s">
        <v>82</v>
      </c>
      <c r="E484" s="14">
        <v>250</v>
      </c>
      <c r="F484" s="14">
        <v>184</v>
      </c>
      <c r="G484" s="14">
        <v>1900</v>
      </c>
      <c r="H484" s="14" t="s">
        <v>2</v>
      </c>
      <c r="I484" s="16">
        <v>3222</v>
      </c>
      <c r="J484" s="16">
        <v>2637</v>
      </c>
      <c r="K484" s="16">
        <v>2081</v>
      </c>
      <c r="L484" s="16" t="s">
        <v>15</v>
      </c>
      <c r="M484" s="16" t="str">
        <f>_xlfn.CONCAT(Таблица1[[#This Row],[ADSK_Код изделия'#'#OTHER'#'#]],", Л, ",Таблица1[[#This Row],[Встроенный термоклапан]])</f>
        <v xml:space="preserve"> НКПОН 10-15.190, Л, T2</v>
      </c>
      <c r="N48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длина=1900 мм, глубина=184 мм</v>
      </c>
      <c r="O484" s="14">
        <v>50</v>
      </c>
      <c r="P484" s="17" t="s">
        <v>3</v>
      </c>
      <c r="Q484" s="18">
        <v>0</v>
      </c>
      <c r="R484" s="19" t="s">
        <v>126</v>
      </c>
      <c r="S484" s="14">
        <v>1</v>
      </c>
    </row>
    <row r="485" spans="1:19" s="1" customFormat="1" ht="15" customHeight="1" x14ac:dyDescent="0.25">
      <c r="A485" s="14" t="str">
        <f t="shared" si="11"/>
        <v>Коралл,  НКПОН 10-15.200 со стальной решеткой</v>
      </c>
      <c r="B485" s="22" t="s">
        <v>124</v>
      </c>
      <c r="C485" s="14" t="s">
        <v>1</v>
      </c>
      <c r="D485" s="14" t="s">
        <v>83</v>
      </c>
      <c r="E485" s="14">
        <v>250</v>
      </c>
      <c r="F485" s="14">
        <v>184</v>
      </c>
      <c r="G485" s="14">
        <v>2000</v>
      </c>
      <c r="H485" s="14" t="s">
        <v>2</v>
      </c>
      <c r="I485" s="16">
        <v>3414</v>
      </c>
      <c r="J485" s="16">
        <v>2794</v>
      </c>
      <c r="K485" s="16">
        <v>2204</v>
      </c>
      <c r="L485" s="16" t="s">
        <v>15</v>
      </c>
      <c r="M485" s="16" t="str">
        <f>_xlfn.CONCAT(Таблица1[[#This Row],[ADSK_Код изделия'#'#OTHER'#'#]],", Л, ",Таблица1[[#This Row],[Встроенный термоклапан]])</f>
        <v xml:space="preserve"> НКПОН 10-15.200, Л, T2</v>
      </c>
      <c r="N48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длина=2000 мм, глубина=184 мм</v>
      </c>
      <c r="O485" s="14">
        <v>50</v>
      </c>
      <c r="P485" s="17" t="s">
        <v>3</v>
      </c>
      <c r="Q485" s="18">
        <v>0</v>
      </c>
      <c r="R485" s="19" t="s">
        <v>126</v>
      </c>
      <c r="S485" s="14">
        <v>1</v>
      </c>
    </row>
    <row r="486" spans="1:19" s="1" customFormat="1" ht="15" customHeight="1" x14ac:dyDescent="0.25">
      <c r="A486" s="14" t="str">
        <f t="shared" si="11"/>
        <v>Коралл,  НКПОН 10-15.210 со стальной решеткой</v>
      </c>
      <c r="B486" s="22" t="s">
        <v>124</v>
      </c>
      <c r="C486" s="14" t="s">
        <v>1</v>
      </c>
      <c r="D486" s="14" t="s">
        <v>84</v>
      </c>
      <c r="E486" s="14">
        <v>250</v>
      </c>
      <c r="F486" s="14">
        <v>184</v>
      </c>
      <c r="G486" s="14">
        <v>2100</v>
      </c>
      <c r="H486" s="14" t="s">
        <v>2</v>
      </c>
      <c r="I486" s="16">
        <v>3606</v>
      </c>
      <c r="J486" s="16">
        <v>2951</v>
      </c>
      <c r="K486" s="16">
        <v>2328</v>
      </c>
      <c r="L486" s="16" t="s">
        <v>15</v>
      </c>
      <c r="M486" s="16" t="str">
        <f>_xlfn.CONCAT(Таблица1[[#This Row],[ADSK_Код изделия'#'#OTHER'#'#]],", Л, ",Таблица1[[#This Row],[Встроенный термоклапан]])</f>
        <v xml:space="preserve"> НКПОН 10-15.210, Л, T2</v>
      </c>
      <c r="N48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длина=2100 мм, глубина=184 мм</v>
      </c>
      <c r="O486" s="14">
        <v>50</v>
      </c>
      <c r="P486" s="17" t="s">
        <v>3</v>
      </c>
      <c r="Q486" s="18">
        <v>0</v>
      </c>
      <c r="R486" s="19" t="s">
        <v>126</v>
      </c>
      <c r="S486" s="14">
        <v>1</v>
      </c>
    </row>
    <row r="487" spans="1:19" s="1" customFormat="1" ht="15" customHeight="1" x14ac:dyDescent="0.25">
      <c r="A487" s="14" t="str">
        <f t="shared" si="11"/>
        <v>Коралл,  НКПОН 10-15.220 со стальной решеткой</v>
      </c>
      <c r="B487" s="22" t="s">
        <v>124</v>
      </c>
      <c r="C487" s="14" t="s">
        <v>1</v>
      </c>
      <c r="D487" s="14" t="s">
        <v>85</v>
      </c>
      <c r="E487" s="14">
        <v>250</v>
      </c>
      <c r="F487" s="14">
        <v>184</v>
      </c>
      <c r="G487" s="14">
        <v>2250</v>
      </c>
      <c r="H487" s="14" t="s">
        <v>2</v>
      </c>
      <c r="I487" s="16">
        <v>3798</v>
      </c>
      <c r="J487" s="16">
        <v>3108</v>
      </c>
      <c r="K487" s="16">
        <v>2452</v>
      </c>
      <c r="L487" s="16" t="s">
        <v>15</v>
      </c>
      <c r="M487" s="16" t="str">
        <f>_xlfn.CONCAT(Таблица1[[#This Row],[ADSK_Код изделия'#'#OTHER'#'#]],", Л, ",Таблица1[[#This Row],[Встроенный термоклапан]])</f>
        <v xml:space="preserve"> НКПОН 10-15.220, Л, T2</v>
      </c>
      <c r="N48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длина=2250 мм, глубина=184 мм</v>
      </c>
      <c r="O487" s="14">
        <v>50</v>
      </c>
      <c r="P487" s="17" t="s">
        <v>3</v>
      </c>
      <c r="Q487" s="18">
        <v>0</v>
      </c>
      <c r="R487" s="19" t="s">
        <v>126</v>
      </c>
      <c r="S487" s="14">
        <v>1</v>
      </c>
    </row>
    <row r="488" spans="1:19" s="1" customFormat="1" ht="15" customHeight="1" x14ac:dyDescent="0.25">
      <c r="A488" s="14" t="str">
        <f t="shared" si="11"/>
        <v>Коралл,  НКПОН 10-15.230 со стальной решеткой</v>
      </c>
      <c r="B488" s="22" t="s">
        <v>124</v>
      </c>
      <c r="C488" s="14" t="s">
        <v>1</v>
      </c>
      <c r="D488" s="14" t="s">
        <v>86</v>
      </c>
      <c r="E488" s="14">
        <v>250</v>
      </c>
      <c r="F488" s="14">
        <v>184</v>
      </c>
      <c r="G488" s="14">
        <v>2300</v>
      </c>
      <c r="H488" s="14" t="s">
        <v>2</v>
      </c>
      <c r="I488" s="16">
        <v>3989</v>
      </c>
      <c r="J488" s="16">
        <v>3265</v>
      </c>
      <c r="K488" s="16">
        <v>2576</v>
      </c>
      <c r="L488" s="16" t="s">
        <v>15</v>
      </c>
      <c r="M488" s="16" t="str">
        <f>_xlfn.CONCAT(Таблица1[[#This Row],[ADSK_Код изделия'#'#OTHER'#'#]],", Л, ",Таблица1[[#This Row],[Встроенный термоклапан]])</f>
        <v xml:space="preserve"> НКПОН 10-15.230, Л, T2</v>
      </c>
      <c r="N48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длина=2300 мм, глубина=184 мм</v>
      </c>
      <c r="O488" s="14">
        <v>50</v>
      </c>
      <c r="P488" s="17" t="s">
        <v>3</v>
      </c>
      <c r="Q488" s="18">
        <v>0</v>
      </c>
      <c r="R488" s="19" t="s">
        <v>126</v>
      </c>
      <c r="S488" s="14">
        <v>1</v>
      </c>
    </row>
    <row r="489" spans="1:19" s="1" customFormat="1" ht="15" customHeight="1" x14ac:dyDescent="0.25">
      <c r="A489" s="14" t="str">
        <f t="shared" si="11"/>
        <v>Коралл,  НКПОН 10-15.240 со стальной решеткой</v>
      </c>
      <c r="B489" s="22" t="s">
        <v>124</v>
      </c>
      <c r="C489" s="14" t="s">
        <v>1</v>
      </c>
      <c r="D489" s="14" t="s">
        <v>87</v>
      </c>
      <c r="E489" s="14">
        <v>250</v>
      </c>
      <c r="F489" s="14">
        <v>184</v>
      </c>
      <c r="G489" s="14">
        <v>2400</v>
      </c>
      <c r="H489" s="14" t="s">
        <v>2</v>
      </c>
      <c r="I489" s="16">
        <v>4181</v>
      </c>
      <c r="J489" s="16">
        <v>3422</v>
      </c>
      <c r="K489" s="16">
        <v>2700</v>
      </c>
      <c r="L489" s="16" t="s">
        <v>15</v>
      </c>
      <c r="M489" s="16" t="str">
        <f>_xlfn.CONCAT(Таблица1[[#This Row],[ADSK_Код изделия'#'#OTHER'#'#]],", Л, ",Таблица1[[#This Row],[Встроенный термоклапан]])</f>
        <v xml:space="preserve"> НКПОН 10-15.240, Л, T2</v>
      </c>
      <c r="N48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длина=2400 мм, глубина=184 мм</v>
      </c>
      <c r="O489" s="14">
        <v>50</v>
      </c>
      <c r="P489" s="17" t="s">
        <v>3</v>
      </c>
      <c r="Q489" s="18">
        <v>0</v>
      </c>
      <c r="R489" s="19" t="s">
        <v>126</v>
      </c>
      <c r="S489" s="14">
        <v>1</v>
      </c>
    </row>
    <row r="490" spans="1:19" s="1" customFormat="1" ht="15" customHeight="1" x14ac:dyDescent="0.25">
      <c r="A490" s="14" t="str">
        <f t="shared" si="11"/>
        <v>Коралл,  НКПОН 10-15.250 со стальной решеткой</v>
      </c>
      <c r="B490" s="22" t="s">
        <v>124</v>
      </c>
      <c r="C490" s="14" t="s">
        <v>1</v>
      </c>
      <c r="D490" s="14" t="s">
        <v>88</v>
      </c>
      <c r="E490" s="14">
        <v>250</v>
      </c>
      <c r="F490" s="14">
        <v>184</v>
      </c>
      <c r="G490" s="14">
        <v>2500</v>
      </c>
      <c r="H490" s="14" t="s">
        <v>2</v>
      </c>
      <c r="I490" s="16">
        <v>4373</v>
      </c>
      <c r="J490" s="16">
        <v>3579</v>
      </c>
      <c r="K490" s="16">
        <v>2824</v>
      </c>
      <c r="L490" s="16" t="s">
        <v>15</v>
      </c>
      <c r="M490" s="16" t="str">
        <f>_xlfn.CONCAT(Таблица1[[#This Row],[ADSK_Код изделия'#'#OTHER'#'#]],", Л, ",Таблица1[[#This Row],[Встроенный термоклапан]])</f>
        <v xml:space="preserve"> НКПОН 10-15.250, Л, T2</v>
      </c>
      <c r="N49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длина=2500 мм, глубина=184 мм</v>
      </c>
      <c r="O490" s="14">
        <v>50</v>
      </c>
      <c r="P490" s="17" t="s">
        <v>3</v>
      </c>
      <c r="Q490" s="18">
        <v>0</v>
      </c>
      <c r="R490" s="19" t="s">
        <v>126</v>
      </c>
      <c r="S490" s="14">
        <v>1</v>
      </c>
    </row>
    <row r="491" spans="1:19" s="1" customFormat="1" ht="15" customHeight="1" x14ac:dyDescent="0.25">
      <c r="A491" s="14" t="str">
        <f t="shared" si="11"/>
        <v>Коралл,  НКПОН 10-15.260 со стальной решеткой</v>
      </c>
      <c r="B491" s="22" t="s">
        <v>124</v>
      </c>
      <c r="C491" s="14" t="s">
        <v>1</v>
      </c>
      <c r="D491" s="14" t="s">
        <v>89</v>
      </c>
      <c r="E491" s="14">
        <v>250</v>
      </c>
      <c r="F491" s="14">
        <v>184</v>
      </c>
      <c r="G491" s="14">
        <v>2600</v>
      </c>
      <c r="H491" s="14" t="s">
        <v>2</v>
      </c>
      <c r="I491" s="16">
        <v>4565</v>
      </c>
      <c r="J491" s="16">
        <v>3736</v>
      </c>
      <c r="K491" s="16">
        <v>2948</v>
      </c>
      <c r="L491" s="16" t="s">
        <v>15</v>
      </c>
      <c r="M491" s="16" t="str">
        <f>_xlfn.CONCAT(Таблица1[[#This Row],[ADSK_Код изделия'#'#OTHER'#'#]],", Л, ",Таблица1[[#This Row],[Встроенный термоклапан]])</f>
        <v xml:space="preserve"> НКПОН 10-15.260, Л, T2</v>
      </c>
      <c r="N49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длина=2600 мм, глубина=184 мм</v>
      </c>
      <c r="O491" s="14">
        <v>50</v>
      </c>
      <c r="P491" s="17" t="s">
        <v>3</v>
      </c>
      <c r="Q491" s="18">
        <v>0</v>
      </c>
      <c r="R491" s="19" t="s">
        <v>126</v>
      </c>
      <c r="S491" s="14">
        <v>1</v>
      </c>
    </row>
    <row r="492" spans="1:19" s="1" customFormat="1" ht="15" customHeight="1" x14ac:dyDescent="0.25">
      <c r="A492" s="14" t="str">
        <f t="shared" si="11"/>
        <v>Коралл,  НКПОН 10-15.270 со стальной решеткой</v>
      </c>
      <c r="B492" s="22" t="s">
        <v>124</v>
      </c>
      <c r="C492" s="14" t="s">
        <v>1</v>
      </c>
      <c r="D492" s="14" t="s">
        <v>90</v>
      </c>
      <c r="E492" s="14">
        <v>250</v>
      </c>
      <c r="F492" s="14">
        <v>184</v>
      </c>
      <c r="G492" s="14">
        <v>2700</v>
      </c>
      <c r="H492" s="14" t="s">
        <v>2</v>
      </c>
      <c r="I492" s="16">
        <v>4757</v>
      </c>
      <c r="J492" s="16">
        <v>3893</v>
      </c>
      <c r="K492" s="16">
        <v>3071</v>
      </c>
      <c r="L492" s="16" t="s">
        <v>15</v>
      </c>
      <c r="M492" s="16" t="str">
        <f>_xlfn.CONCAT(Таблица1[[#This Row],[ADSK_Код изделия'#'#OTHER'#'#]],", Л, ",Таблица1[[#This Row],[Встроенный термоклапан]])</f>
        <v xml:space="preserve"> НКПОН 10-15.270, Л, T2</v>
      </c>
      <c r="N49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длина=2700 мм, глубина=184 мм</v>
      </c>
      <c r="O492" s="14">
        <v>50</v>
      </c>
      <c r="P492" s="17" t="s">
        <v>3</v>
      </c>
      <c r="Q492" s="18">
        <v>0</v>
      </c>
      <c r="R492" s="19" t="s">
        <v>126</v>
      </c>
      <c r="S492" s="14">
        <v>1</v>
      </c>
    </row>
    <row r="493" spans="1:19" s="1" customFormat="1" ht="15" customHeight="1" x14ac:dyDescent="0.25">
      <c r="A493" s="14" t="str">
        <f t="shared" si="11"/>
        <v>Коралл,  НКПОН 10-15.280 со стальной решеткой</v>
      </c>
      <c r="B493" s="22" t="s">
        <v>124</v>
      </c>
      <c r="C493" s="14" t="s">
        <v>1</v>
      </c>
      <c r="D493" s="14" t="s">
        <v>91</v>
      </c>
      <c r="E493" s="14">
        <v>250</v>
      </c>
      <c r="F493" s="14">
        <v>184</v>
      </c>
      <c r="G493" s="14">
        <v>2800</v>
      </c>
      <c r="H493" s="14" t="s">
        <v>2</v>
      </c>
      <c r="I493" s="16">
        <v>4948</v>
      </c>
      <c r="J493" s="16">
        <v>4050</v>
      </c>
      <c r="K493" s="16">
        <v>3195</v>
      </c>
      <c r="L493" s="16" t="s">
        <v>15</v>
      </c>
      <c r="M493" s="16" t="str">
        <f>_xlfn.CONCAT(Таблица1[[#This Row],[ADSK_Код изделия'#'#OTHER'#'#]],", Л, ",Таблица1[[#This Row],[Встроенный термоклапан]])</f>
        <v xml:space="preserve"> НКПОН 10-15.280, Л, T2</v>
      </c>
      <c r="N49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длина=2800 мм, глубина=184 мм</v>
      </c>
      <c r="O493" s="14">
        <v>50</v>
      </c>
      <c r="P493" s="17" t="s">
        <v>3</v>
      </c>
      <c r="Q493" s="18">
        <v>0</v>
      </c>
      <c r="R493" s="19" t="s">
        <v>126</v>
      </c>
      <c r="S493" s="14">
        <v>1</v>
      </c>
    </row>
    <row r="494" spans="1:19" s="1" customFormat="1" ht="15" customHeight="1" x14ac:dyDescent="0.25">
      <c r="A494" s="14" t="str">
        <f t="shared" si="11"/>
        <v>Коралл,  НКПОН 10-15.290 со стальной решеткой</v>
      </c>
      <c r="B494" s="22" t="s">
        <v>124</v>
      </c>
      <c r="C494" s="14" t="s">
        <v>1</v>
      </c>
      <c r="D494" s="14" t="s">
        <v>92</v>
      </c>
      <c r="E494" s="14">
        <v>250</v>
      </c>
      <c r="F494" s="14">
        <v>184</v>
      </c>
      <c r="G494" s="14">
        <v>2900</v>
      </c>
      <c r="H494" s="14" t="s">
        <v>2</v>
      </c>
      <c r="I494" s="16">
        <v>5140</v>
      </c>
      <c r="J494" s="16">
        <v>4207</v>
      </c>
      <c r="K494" s="16">
        <v>3319</v>
      </c>
      <c r="L494" s="16" t="s">
        <v>15</v>
      </c>
      <c r="M494" s="16" t="str">
        <f>_xlfn.CONCAT(Таблица1[[#This Row],[ADSK_Код изделия'#'#OTHER'#'#]],", Л, ",Таблица1[[#This Row],[Встроенный термоклапан]])</f>
        <v xml:space="preserve"> НКПОН 10-15.290, Л, T2</v>
      </c>
      <c r="N49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длина=2900 мм, глубина=184 мм</v>
      </c>
      <c r="O494" s="14">
        <v>50</v>
      </c>
      <c r="P494" s="17" t="s">
        <v>3</v>
      </c>
      <c r="Q494" s="18">
        <v>0</v>
      </c>
      <c r="R494" s="19" t="s">
        <v>126</v>
      </c>
      <c r="S494" s="14">
        <v>1</v>
      </c>
    </row>
    <row r="495" spans="1:19" s="1" customFormat="1" ht="15" customHeight="1" x14ac:dyDescent="0.25">
      <c r="A495" s="14" t="str">
        <f t="shared" si="11"/>
        <v>Коралл,  НКПОН 10-15.300 со стальной решеткой</v>
      </c>
      <c r="B495" s="22" t="s">
        <v>124</v>
      </c>
      <c r="C495" s="14" t="s">
        <v>1</v>
      </c>
      <c r="D495" s="14" t="s">
        <v>93</v>
      </c>
      <c r="E495" s="14">
        <v>250</v>
      </c>
      <c r="F495" s="14">
        <v>184</v>
      </c>
      <c r="G495" s="14">
        <v>3000</v>
      </c>
      <c r="H495" s="14" t="s">
        <v>2</v>
      </c>
      <c r="I495" s="16">
        <v>5332</v>
      </c>
      <c r="J495" s="16">
        <v>4364</v>
      </c>
      <c r="K495" s="16">
        <v>3443</v>
      </c>
      <c r="L495" s="16" t="s">
        <v>15</v>
      </c>
      <c r="M495" s="16" t="str">
        <f>_xlfn.CONCAT(Таблица1[[#This Row],[ADSK_Код изделия'#'#OTHER'#'#]],", Л, ",Таблица1[[#This Row],[Встроенный термоклапан]])</f>
        <v xml:space="preserve"> НКПОН 10-15.300, Л, T2</v>
      </c>
      <c r="N49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Высота=250 мм, длина=3000 мм, глубина=184 мм</v>
      </c>
      <c r="O495" s="14">
        <v>50</v>
      </c>
      <c r="P495" s="17" t="s">
        <v>3</v>
      </c>
      <c r="Q495" s="18">
        <v>0</v>
      </c>
      <c r="R495" s="19" t="s">
        <v>126</v>
      </c>
      <c r="S495" s="14">
        <v>1</v>
      </c>
    </row>
    <row r="496" spans="1:19" s="2" customFormat="1" ht="15" customHeight="1" x14ac:dyDescent="0.25">
      <c r="A496" s="14" t="str">
        <f t="shared" si="11"/>
        <v>Коралл,  НКПОН 20-25.50 со стальной решеткой</v>
      </c>
      <c r="B496" s="22" t="s">
        <v>124</v>
      </c>
      <c r="C496" s="20" t="s">
        <v>1</v>
      </c>
      <c r="D496" s="20" t="s">
        <v>94</v>
      </c>
      <c r="E496" s="20">
        <v>350</v>
      </c>
      <c r="F496" s="14">
        <v>184</v>
      </c>
      <c r="G496" s="20">
        <v>500</v>
      </c>
      <c r="H496" s="20" t="s">
        <v>2</v>
      </c>
      <c r="I496" s="26">
        <v>700</v>
      </c>
      <c r="J496" s="16">
        <v>573</v>
      </c>
      <c r="K496" s="16">
        <v>452</v>
      </c>
      <c r="L496" s="16" t="s">
        <v>15</v>
      </c>
      <c r="M496" s="16" t="str">
        <f>_xlfn.CONCAT(Таблица1[[#This Row],[ADSK_Код изделия'#'#OTHER'#'#]],", Л, ",Таблица1[[#This Row],[Встроенный термоклапан]])</f>
        <v xml:space="preserve"> НКПОН 20-25.50, Л, T2</v>
      </c>
      <c r="N49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длина=500 мм, глубина=184 мм</v>
      </c>
      <c r="O496" s="14">
        <v>50</v>
      </c>
      <c r="P496" s="21" t="s">
        <v>3</v>
      </c>
      <c r="Q496" s="18">
        <v>0</v>
      </c>
      <c r="R496" s="19" t="s">
        <v>126</v>
      </c>
      <c r="S496" s="14">
        <v>1</v>
      </c>
    </row>
    <row r="497" spans="1:19" s="1" customFormat="1" ht="15" customHeight="1" x14ac:dyDescent="0.25">
      <c r="A497" s="14" t="str">
        <f t="shared" si="11"/>
        <v>Коралл,  НКПОН 20-25.60 со стальной решеткой</v>
      </c>
      <c r="B497" s="22" t="s">
        <v>124</v>
      </c>
      <c r="C497" s="14" t="s">
        <v>1</v>
      </c>
      <c r="D497" s="14" t="s">
        <v>95</v>
      </c>
      <c r="E497" s="14">
        <v>350</v>
      </c>
      <c r="F497" s="14">
        <v>184</v>
      </c>
      <c r="G497" s="14">
        <v>600</v>
      </c>
      <c r="H497" s="14" t="s">
        <v>2</v>
      </c>
      <c r="I497" s="16">
        <v>950</v>
      </c>
      <c r="J497" s="16">
        <v>777</v>
      </c>
      <c r="K497" s="16">
        <v>613</v>
      </c>
      <c r="L497" s="16" t="s">
        <v>15</v>
      </c>
      <c r="M497" s="16" t="str">
        <f>_xlfn.CONCAT(Таблица1[[#This Row],[ADSK_Код изделия'#'#OTHER'#'#]],", Л, ",Таблица1[[#This Row],[Встроенный термоклапан]])</f>
        <v xml:space="preserve"> НКПОН 20-25.60, Л, T2</v>
      </c>
      <c r="N49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длина=600 мм, глубина=184 мм</v>
      </c>
      <c r="O497" s="14">
        <v>50</v>
      </c>
      <c r="P497" s="17" t="s">
        <v>3</v>
      </c>
      <c r="Q497" s="18">
        <v>0</v>
      </c>
      <c r="R497" s="19" t="s">
        <v>126</v>
      </c>
      <c r="S497" s="14">
        <v>1</v>
      </c>
    </row>
    <row r="498" spans="1:19" s="1" customFormat="1" ht="15" customHeight="1" x14ac:dyDescent="0.25">
      <c r="A498" s="14" t="str">
        <f t="shared" si="11"/>
        <v>Коралл,  НКПОН 20-25.70 со стальной решеткой</v>
      </c>
      <c r="B498" s="22" t="s">
        <v>124</v>
      </c>
      <c r="C498" s="14" t="s">
        <v>1</v>
      </c>
      <c r="D498" s="14" t="s">
        <v>96</v>
      </c>
      <c r="E498" s="14">
        <v>350</v>
      </c>
      <c r="F498" s="14">
        <v>184</v>
      </c>
      <c r="G498" s="14">
        <v>700</v>
      </c>
      <c r="H498" s="14" t="s">
        <v>2</v>
      </c>
      <c r="I498" s="16">
        <v>1200</v>
      </c>
      <c r="J498" s="16">
        <v>982</v>
      </c>
      <c r="K498" s="16">
        <v>775</v>
      </c>
      <c r="L498" s="16" t="s">
        <v>15</v>
      </c>
      <c r="M498" s="16" t="str">
        <f>_xlfn.CONCAT(Таблица1[[#This Row],[ADSK_Код изделия'#'#OTHER'#'#]],", Л, ",Таблица1[[#This Row],[Встроенный термоклапан]])</f>
        <v xml:space="preserve"> НКПОН 20-25.70, Л, T2</v>
      </c>
      <c r="N49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длина=700 мм, глубина=184 мм</v>
      </c>
      <c r="O498" s="14">
        <v>50</v>
      </c>
      <c r="P498" s="17" t="s">
        <v>3</v>
      </c>
      <c r="Q498" s="18">
        <v>0</v>
      </c>
      <c r="R498" s="19" t="s">
        <v>126</v>
      </c>
      <c r="S498" s="14">
        <v>1</v>
      </c>
    </row>
    <row r="499" spans="1:19" s="1" customFormat="1" ht="15" customHeight="1" x14ac:dyDescent="0.25">
      <c r="A499" s="14" t="str">
        <f t="shared" si="11"/>
        <v>Коралл,  НКПОН 20-25.80 со стальной решеткой</v>
      </c>
      <c r="B499" s="22" t="s">
        <v>124</v>
      </c>
      <c r="C499" s="14" t="s">
        <v>1</v>
      </c>
      <c r="D499" s="14" t="s">
        <v>97</v>
      </c>
      <c r="E499" s="14">
        <v>350</v>
      </c>
      <c r="F499" s="14">
        <v>184</v>
      </c>
      <c r="G499" s="14">
        <v>800</v>
      </c>
      <c r="H499" s="14" t="s">
        <v>2</v>
      </c>
      <c r="I499" s="16">
        <v>1449</v>
      </c>
      <c r="J499" s="16">
        <v>1186</v>
      </c>
      <c r="K499" s="16">
        <v>936</v>
      </c>
      <c r="L499" s="16" t="s">
        <v>15</v>
      </c>
      <c r="M499" s="16" t="str">
        <f>_xlfn.CONCAT(Таблица1[[#This Row],[ADSK_Код изделия'#'#OTHER'#'#]],", Л, ",Таблица1[[#This Row],[Встроенный термоклапан]])</f>
        <v xml:space="preserve"> НКПОН 20-25.80, Л, T2</v>
      </c>
      <c r="N49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длина=800 мм, глубина=184 мм</v>
      </c>
      <c r="O499" s="14">
        <v>50</v>
      </c>
      <c r="P499" s="17" t="s">
        <v>3</v>
      </c>
      <c r="Q499" s="18">
        <v>0</v>
      </c>
      <c r="R499" s="19" t="s">
        <v>126</v>
      </c>
      <c r="S499" s="14">
        <v>1</v>
      </c>
    </row>
    <row r="500" spans="1:19" s="1" customFormat="1" ht="15" customHeight="1" x14ac:dyDescent="0.25">
      <c r="A500" s="14" t="str">
        <f t="shared" si="11"/>
        <v>Коралл,  НКПОН 20-25.90 со стальной решеткой</v>
      </c>
      <c r="B500" s="22" t="s">
        <v>124</v>
      </c>
      <c r="C500" s="14" t="s">
        <v>1</v>
      </c>
      <c r="D500" s="14" t="s">
        <v>98</v>
      </c>
      <c r="E500" s="14">
        <v>350</v>
      </c>
      <c r="F500" s="14">
        <v>184</v>
      </c>
      <c r="G500" s="14">
        <v>900</v>
      </c>
      <c r="H500" s="14" t="s">
        <v>2</v>
      </c>
      <c r="I500" s="16">
        <v>1699</v>
      </c>
      <c r="J500" s="16">
        <v>1391</v>
      </c>
      <c r="K500" s="16">
        <v>1097</v>
      </c>
      <c r="L500" s="16" t="s">
        <v>15</v>
      </c>
      <c r="M500" s="16" t="str">
        <f>_xlfn.CONCAT(Таблица1[[#This Row],[ADSK_Код изделия'#'#OTHER'#'#]],", Л, ",Таблица1[[#This Row],[Встроенный термоклапан]])</f>
        <v xml:space="preserve"> НКПОН 20-25.90, Л, T2</v>
      </c>
      <c r="N50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длина=900 мм, глубина=184 мм</v>
      </c>
      <c r="O500" s="14">
        <v>50</v>
      </c>
      <c r="P500" s="17" t="s">
        <v>3</v>
      </c>
      <c r="Q500" s="18">
        <v>0</v>
      </c>
      <c r="R500" s="19" t="s">
        <v>126</v>
      </c>
      <c r="S500" s="14">
        <v>1</v>
      </c>
    </row>
    <row r="501" spans="1:19" s="1" customFormat="1" ht="15" customHeight="1" x14ac:dyDescent="0.25">
      <c r="A501" s="14" t="str">
        <f t="shared" si="11"/>
        <v>Коралл,  НКПОН 20-25.100 со стальной решеткой</v>
      </c>
      <c r="B501" s="22" t="s">
        <v>124</v>
      </c>
      <c r="C501" s="14" t="s">
        <v>1</v>
      </c>
      <c r="D501" s="14" t="s">
        <v>99</v>
      </c>
      <c r="E501" s="14">
        <v>350</v>
      </c>
      <c r="F501" s="14">
        <v>184</v>
      </c>
      <c r="G501" s="14">
        <v>1000</v>
      </c>
      <c r="H501" s="14" t="s">
        <v>2</v>
      </c>
      <c r="I501" s="16">
        <v>1949</v>
      </c>
      <c r="J501" s="16">
        <v>1595</v>
      </c>
      <c r="K501" s="16">
        <v>1259</v>
      </c>
      <c r="L501" s="16" t="s">
        <v>15</v>
      </c>
      <c r="M501" s="16" t="str">
        <f>_xlfn.CONCAT(Таблица1[[#This Row],[ADSK_Код изделия'#'#OTHER'#'#]],", Л, ",Таблица1[[#This Row],[Встроенный термоклапан]])</f>
        <v xml:space="preserve"> НКПОН 20-25.100, Л, T2</v>
      </c>
      <c r="N50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длина=1000 мм, глубина=184 мм</v>
      </c>
      <c r="O501" s="14">
        <v>50</v>
      </c>
      <c r="P501" s="17" t="s">
        <v>3</v>
      </c>
      <c r="Q501" s="18">
        <v>0</v>
      </c>
      <c r="R501" s="19" t="s">
        <v>126</v>
      </c>
      <c r="S501" s="14">
        <v>1</v>
      </c>
    </row>
    <row r="502" spans="1:19" s="1" customFormat="1" ht="15" customHeight="1" x14ac:dyDescent="0.25">
      <c r="A502" s="14" t="str">
        <f t="shared" si="11"/>
        <v>Коралл,  НКПОН 20-25.110 со стальной решеткой</v>
      </c>
      <c r="B502" s="22" t="s">
        <v>124</v>
      </c>
      <c r="C502" s="14" t="s">
        <v>1</v>
      </c>
      <c r="D502" s="14" t="s">
        <v>100</v>
      </c>
      <c r="E502" s="14">
        <v>350</v>
      </c>
      <c r="F502" s="14">
        <v>184</v>
      </c>
      <c r="G502" s="14">
        <v>1100</v>
      </c>
      <c r="H502" s="14" t="s">
        <v>2</v>
      </c>
      <c r="I502" s="16">
        <v>2199</v>
      </c>
      <c r="J502" s="16">
        <v>1800</v>
      </c>
      <c r="K502" s="16">
        <v>1420</v>
      </c>
      <c r="L502" s="16" t="s">
        <v>15</v>
      </c>
      <c r="M502" s="16" t="str">
        <f>_xlfn.CONCAT(Таблица1[[#This Row],[ADSK_Код изделия'#'#OTHER'#'#]],", Л, ",Таблица1[[#This Row],[Встроенный термоклапан]])</f>
        <v xml:space="preserve"> НКПОН 20-25.110, Л, T2</v>
      </c>
      <c r="N50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длина=1100 мм, глубина=184 мм</v>
      </c>
      <c r="O502" s="14">
        <v>50</v>
      </c>
      <c r="P502" s="17" t="s">
        <v>3</v>
      </c>
      <c r="Q502" s="18">
        <v>0</v>
      </c>
      <c r="R502" s="19" t="s">
        <v>126</v>
      </c>
      <c r="S502" s="14">
        <v>1</v>
      </c>
    </row>
    <row r="503" spans="1:19" s="1" customFormat="1" ht="15" customHeight="1" x14ac:dyDescent="0.25">
      <c r="A503" s="14" t="str">
        <f t="shared" si="11"/>
        <v>Коралл,  НКПОН 20-25.120 со стальной решеткой</v>
      </c>
      <c r="B503" s="22" t="s">
        <v>124</v>
      </c>
      <c r="C503" s="14" t="s">
        <v>1</v>
      </c>
      <c r="D503" s="14" t="s">
        <v>101</v>
      </c>
      <c r="E503" s="14">
        <v>350</v>
      </c>
      <c r="F503" s="14">
        <v>184</v>
      </c>
      <c r="G503" s="14">
        <v>1350</v>
      </c>
      <c r="H503" s="14" t="s">
        <v>2</v>
      </c>
      <c r="I503" s="16">
        <v>2449</v>
      </c>
      <c r="J503" s="16">
        <v>2004</v>
      </c>
      <c r="K503" s="16">
        <v>1581</v>
      </c>
      <c r="L503" s="16" t="s">
        <v>15</v>
      </c>
      <c r="M503" s="16" t="str">
        <f>_xlfn.CONCAT(Таблица1[[#This Row],[ADSK_Код изделия'#'#OTHER'#'#]],", Л, ",Таблица1[[#This Row],[Встроенный термоклапан]])</f>
        <v xml:space="preserve"> НКПОН 20-25.120, Л, T2</v>
      </c>
      <c r="N50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длина=1350 мм, глубина=184 мм</v>
      </c>
      <c r="O503" s="14">
        <v>50</v>
      </c>
      <c r="P503" s="17" t="s">
        <v>3</v>
      </c>
      <c r="Q503" s="18">
        <v>0</v>
      </c>
      <c r="R503" s="19" t="s">
        <v>126</v>
      </c>
      <c r="S503" s="14">
        <v>1</v>
      </c>
    </row>
    <row r="504" spans="1:19" s="1" customFormat="1" ht="15" customHeight="1" x14ac:dyDescent="0.25">
      <c r="A504" s="14" t="str">
        <f t="shared" si="11"/>
        <v>Коралл,  НКПОН 20-25.130 со стальной решеткой</v>
      </c>
      <c r="B504" s="22" t="s">
        <v>124</v>
      </c>
      <c r="C504" s="14" t="s">
        <v>1</v>
      </c>
      <c r="D504" s="14" t="s">
        <v>102</v>
      </c>
      <c r="E504" s="14">
        <v>350</v>
      </c>
      <c r="F504" s="14">
        <v>184</v>
      </c>
      <c r="G504" s="14">
        <v>1300</v>
      </c>
      <c r="H504" s="14" t="s">
        <v>2</v>
      </c>
      <c r="I504" s="16">
        <v>2699</v>
      </c>
      <c r="J504" s="16">
        <v>2209</v>
      </c>
      <c r="K504" s="16">
        <v>1743</v>
      </c>
      <c r="L504" s="16" t="s">
        <v>15</v>
      </c>
      <c r="M504" s="16" t="str">
        <f>_xlfn.CONCAT(Таблица1[[#This Row],[ADSK_Код изделия'#'#OTHER'#'#]],", Л, ",Таблица1[[#This Row],[Встроенный термоклапан]])</f>
        <v xml:space="preserve"> НКПОН 20-25.130, Л, T2</v>
      </c>
      <c r="N50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длина=1300 мм, глубина=184 мм</v>
      </c>
      <c r="O504" s="14">
        <v>50</v>
      </c>
      <c r="P504" s="17" t="s">
        <v>3</v>
      </c>
      <c r="Q504" s="18">
        <v>0</v>
      </c>
      <c r="R504" s="19" t="s">
        <v>126</v>
      </c>
      <c r="S504" s="14">
        <v>1</v>
      </c>
    </row>
    <row r="505" spans="1:19" s="1" customFormat="1" ht="15" customHeight="1" x14ac:dyDescent="0.25">
      <c r="A505" s="14" t="str">
        <f t="shared" si="11"/>
        <v>Коралл,  НКПОН 20-25.140 со стальной решеткой</v>
      </c>
      <c r="B505" s="22" t="s">
        <v>124</v>
      </c>
      <c r="C505" s="14" t="s">
        <v>1</v>
      </c>
      <c r="D505" s="14" t="s">
        <v>103</v>
      </c>
      <c r="E505" s="14">
        <v>350</v>
      </c>
      <c r="F505" s="14">
        <v>184</v>
      </c>
      <c r="G505" s="14">
        <v>1400</v>
      </c>
      <c r="H505" s="14" t="s">
        <v>2</v>
      </c>
      <c r="I505" s="16">
        <v>2949</v>
      </c>
      <c r="J505" s="16">
        <v>2413</v>
      </c>
      <c r="K505" s="16">
        <v>1904</v>
      </c>
      <c r="L505" s="16" t="s">
        <v>15</v>
      </c>
      <c r="M505" s="16" t="str">
        <f>_xlfn.CONCAT(Таблица1[[#This Row],[ADSK_Код изделия'#'#OTHER'#'#]],", Л, ",Таблица1[[#This Row],[Встроенный термоклапан]])</f>
        <v xml:space="preserve"> НКПОН 20-25.140, Л, T2</v>
      </c>
      <c r="N50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длина=1400 мм, глубина=184 мм</v>
      </c>
      <c r="O505" s="14">
        <v>50</v>
      </c>
      <c r="P505" s="17" t="s">
        <v>3</v>
      </c>
      <c r="Q505" s="18">
        <v>0</v>
      </c>
      <c r="R505" s="19" t="s">
        <v>126</v>
      </c>
      <c r="S505" s="14">
        <v>1</v>
      </c>
    </row>
    <row r="506" spans="1:19" s="1" customFormat="1" ht="15" customHeight="1" x14ac:dyDescent="0.25">
      <c r="A506" s="14" t="str">
        <f t="shared" si="11"/>
        <v>Коралл,  НКПОН 20-25.150 со стальной решеткой</v>
      </c>
      <c r="B506" s="22" t="s">
        <v>124</v>
      </c>
      <c r="C506" s="14" t="s">
        <v>1</v>
      </c>
      <c r="D506" s="14" t="s">
        <v>104</v>
      </c>
      <c r="E506" s="14">
        <v>350</v>
      </c>
      <c r="F506" s="14">
        <v>184</v>
      </c>
      <c r="G506" s="14">
        <v>1500</v>
      </c>
      <c r="H506" s="14" t="s">
        <v>2</v>
      </c>
      <c r="I506" s="16">
        <v>3199</v>
      </c>
      <c r="J506" s="16">
        <v>2618</v>
      </c>
      <c r="K506" s="16">
        <v>2065</v>
      </c>
      <c r="L506" s="16" t="s">
        <v>15</v>
      </c>
      <c r="M506" s="16" t="str">
        <f>_xlfn.CONCAT(Таблица1[[#This Row],[ADSK_Код изделия'#'#OTHER'#'#]],", Л, ",Таблица1[[#This Row],[Встроенный термоклапан]])</f>
        <v xml:space="preserve"> НКПОН 20-25.150, Л, T2</v>
      </c>
      <c r="N50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длина=1500 мм, глубина=184 мм</v>
      </c>
      <c r="O506" s="14">
        <v>50</v>
      </c>
      <c r="P506" s="17" t="s">
        <v>3</v>
      </c>
      <c r="Q506" s="18">
        <v>0</v>
      </c>
      <c r="R506" s="19" t="s">
        <v>126</v>
      </c>
      <c r="S506" s="14">
        <v>1</v>
      </c>
    </row>
    <row r="507" spans="1:19" s="1" customFormat="1" ht="15" customHeight="1" x14ac:dyDescent="0.25">
      <c r="A507" s="14" t="str">
        <f t="shared" si="11"/>
        <v>Коралл,  НКПОН 20-25.160 со стальной решеткой</v>
      </c>
      <c r="B507" s="22" t="s">
        <v>124</v>
      </c>
      <c r="C507" s="14" t="s">
        <v>1</v>
      </c>
      <c r="D507" s="14" t="s">
        <v>105</v>
      </c>
      <c r="E507" s="14">
        <v>350</v>
      </c>
      <c r="F507" s="14">
        <v>184</v>
      </c>
      <c r="G507" s="14">
        <v>1600</v>
      </c>
      <c r="H507" s="14" t="s">
        <v>2</v>
      </c>
      <c r="I507" s="16">
        <v>3449</v>
      </c>
      <c r="J507" s="16">
        <v>2822</v>
      </c>
      <c r="K507" s="16">
        <v>2227</v>
      </c>
      <c r="L507" s="16" t="s">
        <v>15</v>
      </c>
      <c r="M507" s="16" t="str">
        <f>_xlfn.CONCAT(Таблица1[[#This Row],[ADSK_Код изделия'#'#OTHER'#'#]],", Л, ",Таблица1[[#This Row],[Встроенный термоклапан]])</f>
        <v xml:space="preserve"> НКПОН 20-25.160, Л, T2</v>
      </c>
      <c r="N50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длина=1600 мм, глубина=184 мм</v>
      </c>
      <c r="O507" s="14">
        <v>50</v>
      </c>
      <c r="P507" s="17" t="s">
        <v>3</v>
      </c>
      <c r="Q507" s="18">
        <v>0</v>
      </c>
      <c r="R507" s="19" t="s">
        <v>126</v>
      </c>
      <c r="S507" s="14">
        <v>1</v>
      </c>
    </row>
    <row r="508" spans="1:19" s="1" customFormat="1" ht="15" customHeight="1" x14ac:dyDescent="0.25">
      <c r="A508" s="14" t="str">
        <f t="shared" si="11"/>
        <v>Коралл,  НКПОН 20-25.170 со стальной решеткой</v>
      </c>
      <c r="B508" s="22" t="s">
        <v>124</v>
      </c>
      <c r="C508" s="14" t="s">
        <v>1</v>
      </c>
      <c r="D508" s="14" t="s">
        <v>106</v>
      </c>
      <c r="E508" s="14">
        <v>350</v>
      </c>
      <c r="F508" s="14">
        <v>184</v>
      </c>
      <c r="G508" s="14">
        <v>1700</v>
      </c>
      <c r="H508" s="14" t="s">
        <v>2</v>
      </c>
      <c r="I508" s="16">
        <v>3699</v>
      </c>
      <c r="J508" s="16">
        <v>3027</v>
      </c>
      <c r="K508" s="16">
        <v>2388</v>
      </c>
      <c r="L508" s="16" t="s">
        <v>15</v>
      </c>
      <c r="M508" s="16" t="str">
        <f>_xlfn.CONCAT(Таблица1[[#This Row],[ADSK_Код изделия'#'#OTHER'#'#]],", Л, ",Таблица1[[#This Row],[Встроенный термоклапан]])</f>
        <v xml:space="preserve"> НКПОН 20-25.170, Л, T2</v>
      </c>
      <c r="N50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длина=1700 мм, глубина=184 мм</v>
      </c>
      <c r="O508" s="14">
        <v>50</v>
      </c>
      <c r="P508" s="17" t="s">
        <v>3</v>
      </c>
      <c r="Q508" s="18">
        <v>0</v>
      </c>
      <c r="R508" s="19" t="s">
        <v>126</v>
      </c>
      <c r="S508" s="14">
        <v>1</v>
      </c>
    </row>
    <row r="509" spans="1:19" s="1" customFormat="1" ht="15" customHeight="1" x14ac:dyDescent="0.25">
      <c r="A509" s="14" t="str">
        <f t="shared" si="11"/>
        <v>Коралл,  НКПОН 20-25.180 со стальной решеткой</v>
      </c>
      <c r="B509" s="22" t="s">
        <v>124</v>
      </c>
      <c r="C509" s="14" t="s">
        <v>1</v>
      </c>
      <c r="D509" s="14" t="s">
        <v>107</v>
      </c>
      <c r="E509" s="14">
        <v>350</v>
      </c>
      <c r="F509" s="14">
        <v>184</v>
      </c>
      <c r="G509" s="14">
        <v>1800</v>
      </c>
      <c r="H509" s="14" t="s">
        <v>2</v>
      </c>
      <c r="I509" s="16">
        <v>3948</v>
      </c>
      <c r="J509" s="16">
        <v>3231</v>
      </c>
      <c r="K509" s="16">
        <v>2550</v>
      </c>
      <c r="L509" s="16" t="s">
        <v>15</v>
      </c>
      <c r="M509" s="16" t="str">
        <f>_xlfn.CONCAT(Таблица1[[#This Row],[ADSK_Код изделия'#'#OTHER'#'#]],", Л, ",Таблица1[[#This Row],[Встроенный термоклапан]])</f>
        <v xml:space="preserve"> НКПОН 20-25.180, Л, T2</v>
      </c>
      <c r="N50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длина=1800 мм, глубина=184 мм</v>
      </c>
      <c r="O509" s="14">
        <v>50</v>
      </c>
      <c r="P509" s="17" t="s">
        <v>3</v>
      </c>
      <c r="Q509" s="18">
        <v>0</v>
      </c>
      <c r="R509" s="19" t="s">
        <v>126</v>
      </c>
      <c r="S509" s="14">
        <v>1</v>
      </c>
    </row>
    <row r="510" spans="1:19" s="1" customFormat="1" ht="15" customHeight="1" x14ac:dyDescent="0.25">
      <c r="A510" s="14" t="str">
        <f t="shared" si="11"/>
        <v>Коралл,  НКПОН 20-25.190 со стальной решеткой</v>
      </c>
      <c r="B510" s="22" t="s">
        <v>124</v>
      </c>
      <c r="C510" s="14" t="s">
        <v>1</v>
      </c>
      <c r="D510" s="14" t="s">
        <v>108</v>
      </c>
      <c r="E510" s="14">
        <v>350</v>
      </c>
      <c r="F510" s="14">
        <v>184</v>
      </c>
      <c r="G510" s="14">
        <v>1900</v>
      </c>
      <c r="H510" s="14" t="s">
        <v>2</v>
      </c>
      <c r="I510" s="16">
        <v>4198</v>
      </c>
      <c r="J510" s="16">
        <v>3436</v>
      </c>
      <c r="K510" s="16">
        <v>2711</v>
      </c>
      <c r="L510" s="16" t="s">
        <v>15</v>
      </c>
      <c r="M510" s="16" t="str">
        <f>_xlfn.CONCAT(Таблица1[[#This Row],[ADSK_Код изделия'#'#OTHER'#'#]],", Л, ",Таблица1[[#This Row],[Встроенный термоклапан]])</f>
        <v xml:space="preserve"> НКПОН 20-25.190, Л, T2</v>
      </c>
      <c r="N51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длина=1900 мм, глубина=184 мм</v>
      </c>
      <c r="O510" s="14">
        <v>50</v>
      </c>
      <c r="P510" s="17" t="s">
        <v>3</v>
      </c>
      <c r="Q510" s="18">
        <v>0</v>
      </c>
      <c r="R510" s="19" t="s">
        <v>126</v>
      </c>
      <c r="S510" s="14">
        <v>1</v>
      </c>
    </row>
    <row r="511" spans="1:19" s="1" customFormat="1" ht="15" customHeight="1" x14ac:dyDescent="0.25">
      <c r="A511" s="14" t="str">
        <f t="shared" si="11"/>
        <v>Коралл,  НКПОН 20-25.200 со стальной решеткой</v>
      </c>
      <c r="B511" s="22" t="s">
        <v>124</v>
      </c>
      <c r="C511" s="14" t="s">
        <v>1</v>
      </c>
      <c r="D511" s="14" t="s">
        <v>109</v>
      </c>
      <c r="E511" s="14">
        <v>350</v>
      </c>
      <c r="F511" s="14">
        <v>184</v>
      </c>
      <c r="G511" s="14">
        <v>2000</v>
      </c>
      <c r="H511" s="14" t="s">
        <v>2</v>
      </c>
      <c r="I511" s="16">
        <v>4448</v>
      </c>
      <c r="J511" s="16">
        <v>3640</v>
      </c>
      <c r="K511" s="16">
        <v>2872</v>
      </c>
      <c r="L511" s="16" t="s">
        <v>15</v>
      </c>
      <c r="M511" s="16" t="str">
        <f>_xlfn.CONCAT(Таблица1[[#This Row],[ADSK_Код изделия'#'#OTHER'#'#]],", Л, ",Таблица1[[#This Row],[Встроенный термоклапан]])</f>
        <v xml:space="preserve"> НКПОН 20-25.200, Л, T2</v>
      </c>
      <c r="N51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длина=2000 мм, глубина=184 мм</v>
      </c>
      <c r="O511" s="14">
        <v>50</v>
      </c>
      <c r="P511" s="17" t="s">
        <v>3</v>
      </c>
      <c r="Q511" s="18">
        <v>0</v>
      </c>
      <c r="R511" s="19" t="s">
        <v>126</v>
      </c>
      <c r="S511" s="14">
        <v>1</v>
      </c>
    </row>
    <row r="512" spans="1:19" s="1" customFormat="1" ht="15" customHeight="1" x14ac:dyDescent="0.25">
      <c r="A512" s="14" t="str">
        <f t="shared" si="11"/>
        <v>Коралл,  НКПОН 20-25.210 со стальной решеткой</v>
      </c>
      <c r="B512" s="22" t="s">
        <v>124</v>
      </c>
      <c r="C512" s="14" t="s">
        <v>1</v>
      </c>
      <c r="D512" s="14" t="s">
        <v>110</v>
      </c>
      <c r="E512" s="14">
        <v>350</v>
      </c>
      <c r="F512" s="14">
        <v>184</v>
      </c>
      <c r="G512" s="14">
        <v>2100</v>
      </c>
      <c r="H512" s="14" t="s">
        <v>2</v>
      </c>
      <c r="I512" s="16">
        <v>4698</v>
      </c>
      <c r="J512" s="16">
        <v>3845</v>
      </c>
      <c r="K512" s="16">
        <v>3034</v>
      </c>
      <c r="L512" s="16" t="s">
        <v>15</v>
      </c>
      <c r="M512" s="16" t="str">
        <f>_xlfn.CONCAT(Таблица1[[#This Row],[ADSK_Код изделия'#'#OTHER'#'#]],", Л, ",Таблица1[[#This Row],[Встроенный термоклапан]])</f>
        <v xml:space="preserve"> НКПОН 20-25.210, Л, T2</v>
      </c>
      <c r="N51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длина=2100 мм, глубина=184 мм</v>
      </c>
      <c r="O512" s="14">
        <v>50</v>
      </c>
      <c r="P512" s="17" t="s">
        <v>3</v>
      </c>
      <c r="Q512" s="18">
        <v>0</v>
      </c>
      <c r="R512" s="19" t="s">
        <v>126</v>
      </c>
      <c r="S512" s="14">
        <v>1</v>
      </c>
    </row>
    <row r="513" spans="1:19" s="1" customFormat="1" ht="15" customHeight="1" x14ac:dyDescent="0.25">
      <c r="A513" s="14" t="str">
        <f t="shared" si="11"/>
        <v>Коралл,  НКПОН 20-25.220 со стальной решеткой</v>
      </c>
      <c r="B513" s="22" t="s">
        <v>124</v>
      </c>
      <c r="C513" s="14" t="s">
        <v>1</v>
      </c>
      <c r="D513" s="14" t="s">
        <v>111</v>
      </c>
      <c r="E513" s="14">
        <v>350</v>
      </c>
      <c r="F513" s="14">
        <v>184</v>
      </c>
      <c r="G513" s="14">
        <v>2350</v>
      </c>
      <c r="H513" s="14" t="s">
        <v>2</v>
      </c>
      <c r="I513" s="16">
        <v>4948</v>
      </c>
      <c r="J513" s="16">
        <v>4049.0000000000005</v>
      </c>
      <c r="K513" s="16">
        <v>3195</v>
      </c>
      <c r="L513" s="16" t="s">
        <v>15</v>
      </c>
      <c r="M513" s="16" t="str">
        <f>_xlfn.CONCAT(Таблица1[[#This Row],[ADSK_Код изделия'#'#OTHER'#'#]],", Л, ",Таблица1[[#This Row],[Встроенный термоклапан]])</f>
        <v xml:space="preserve"> НКПОН 20-25.220, Л, T2</v>
      </c>
      <c r="N51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длина=2350 мм, глубина=184 мм</v>
      </c>
      <c r="O513" s="14">
        <v>50</v>
      </c>
      <c r="P513" s="17" t="s">
        <v>3</v>
      </c>
      <c r="Q513" s="18">
        <v>0</v>
      </c>
      <c r="R513" s="19" t="s">
        <v>126</v>
      </c>
      <c r="S513" s="14">
        <v>1</v>
      </c>
    </row>
    <row r="514" spans="1:19" s="1" customFormat="1" ht="15" customHeight="1" x14ac:dyDescent="0.25">
      <c r="A514" s="14" t="str">
        <f t="shared" si="11"/>
        <v>Коралл,  НКПОН 20-25.230 со стальной решеткой</v>
      </c>
      <c r="B514" s="22" t="s">
        <v>124</v>
      </c>
      <c r="C514" s="14" t="s">
        <v>1</v>
      </c>
      <c r="D514" s="14" t="s">
        <v>112</v>
      </c>
      <c r="E514" s="14">
        <v>350</v>
      </c>
      <c r="F514" s="14">
        <v>184</v>
      </c>
      <c r="G514" s="14">
        <v>2300</v>
      </c>
      <c r="H514" s="14" t="s">
        <v>2</v>
      </c>
      <c r="I514" s="16">
        <v>5198</v>
      </c>
      <c r="J514" s="16">
        <v>4254</v>
      </c>
      <c r="K514" s="16">
        <v>3356</v>
      </c>
      <c r="L514" s="16" t="s">
        <v>15</v>
      </c>
      <c r="M514" s="16" t="str">
        <f>_xlfn.CONCAT(Таблица1[[#This Row],[ADSK_Код изделия'#'#OTHER'#'#]],", Л, ",Таблица1[[#This Row],[Встроенный термоклапан]])</f>
        <v xml:space="preserve"> НКПОН 20-25.230, Л, T2</v>
      </c>
      <c r="N51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длина=2300 мм, глубина=184 мм</v>
      </c>
      <c r="O514" s="14">
        <v>50</v>
      </c>
      <c r="P514" s="17" t="s">
        <v>3</v>
      </c>
      <c r="Q514" s="18">
        <v>0</v>
      </c>
      <c r="R514" s="19" t="s">
        <v>126</v>
      </c>
      <c r="S514" s="14">
        <v>1</v>
      </c>
    </row>
    <row r="515" spans="1:19" s="1" customFormat="1" ht="15" customHeight="1" x14ac:dyDescent="0.25">
      <c r="A515" s="14" t="str">
        <f t="shared" si="11"/>
        <v>Коралл,  НКПОН 20-25.240 со стальной решеткой</v>
      </c>
      <c r="B515" s="22" t="s">
        <v>124</v>
      </c>
      <c r="C515" s="14" t="s">
        <v>1</v>
      </c>
      <c r="D515" s="14" t="s">
        <v>113</v>
      </c>
      <c r="E515" s="14">
        <v>350</v>
      </c>
      <c r="F515" s="14">
        <v>184</v>
      </c>
      <c r="G515" s="14">
        <v>2400</v>
      </c>
      <c r="H515" s="14" t="s">
        <v>2</v>
      </c>
      <c r="I515" s="16">
        <v>5448</v>
      </c>
      <c r="J515" s="16">
        <v>4459</v>
      </c>
      <c r="K515" s="16">
        <v>3518</v>
      </c>
      <c r="L515" s="16" t="s">
        <v>15</v>
      </c>
      <c r="M515" s="16" t="str">
        <f>_xlfn.CONCAT(Таблица1[[#This Row],[ADSK_Код изделия'#'#OTHER'#'#]],", Л, ",Таблица1[[#This Row],[Встроенный термоклапан]])</f>
        <v xml:space="preserve"> НКПОН 20-25.240, Л, T2</v>
      </c>
      <c r="N51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длина=2400 мм, глубина=184 мм</v>
      </c>
      <c r="O515" s="14">
        <v>50</v>
      </c>
      <c r="P515" s="17" t="s">
        <v>3</v>
      </c>
      <c r="Q515" s="18">
        <v>0</v>
      </c>
      <c r="R515" s="19" t="s">
        <v>126</v>
      </c>
      <c r="S515" s="14">
        <v>1</v>
      </c>
    </row>
    <row r="516" spans="1:19" s="1" customFormat="1" ht="15" customHeight="1" x14ac:dyDescent="0.25">
      <c r="A516" s="14" t="str">
        <f t="shared" si="11"/>
        <v>Коралл,  НКПОН 20-25.250 со стальной решеткой</v>
      </c>
      <c r="B516" s="22" t="s">
        <v>124</v>
      </c>
      <c r="C516" s="14" t="s">
        <v>1</v>
      </c>
      <c r="D516" s="14" t="s">
        <v>114</v>
      </c>
      <c r="E516" s="14">
        <v>350</v>
      </c>
      <c r="F516" s="14">
        <v>184</v>
      </c>
      <c r="G516" s="14">
        <v>2500</v>
      </c>
      <c r="H516" s="14" t="s">
        <v>2</v>
      </c>
      <c r="I516" s="16">
        <v>5698</v>
      </c>
      <c r="J516" s="16">
        <v>4663</v>
      </c>
      <c r="K516" s="16">
        <v>3679</v>
      </c>
      <c r="L516" s="16" t="s">
        <v>15</v>
      </c>
      <c r="M516" s="16" t="str">
        <f>_xlfn.CONCAT(Таблица1[[#This Row],[ADSK_Код изделия'#'#OTHER'#'#]],", Л, ",Таблица1[[#This Row],[Встроенный термоклапан]])</f>
        <v xml:space="preserve"> НКПОН 20-25.250, Л, T2</v>
      </c>
      <c r="N51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длина=2500 мм, глубина=184 мм</v>
      </c>
      <c r="O516" s="14">
        <v>50</v>
      </c>
      <c r="P516" s="17" t="s">
        <v>3</v>
      </c>
      <c r="Q516" s="18">
        <v>0</v>
      </c>
      <c r="R516" s="19" t="s">
        <v>126</v>
      </c>
      <c r="S516" s="14">
        <v>1</v>
      </c>
    </row>
    <row r="517" spans="1:19" s="1" customFormat="1" ht="15" customHeight="1" x14ac:dyDescent="0.25">
      <c r="A517" s="14" t="str">
        <f t="shared" si="11"/>
        <v>Коралл,  НКПОН 20-25.260 со стальной решеткой</v>
      </c>
      <c r="B517" s="22" t="s">
        <v>124</v>
      </c>
      <c r="C517" s="14" t="s">
        <v>1</v>
      </c>
      <c r="D517" s="14" t="s">
        <v>115</v>
      </c>
      <c r="E517" s="14">
        <v>350</v>
      </c>
      <c r="F517" s="14">
        <v>184</v>
      </c>
      <c r="G517" s="14">
        <v>2600</v>
      </c>
      <c r="H517" s="14" t="s">
        <v>2</v>
      </c>
      <c r="I517" s="16">
        <v>5948</v>
      </c>
      <c r="J517" s="16">
        <v>4868</v>
      </c>
      <c r="K517" s="16">
        <v>3840</v>
      </c>
      <c r="L517" s="16" t="s">
        <v>15</v>
      </c>
      <c r="M517" s="16" t="str">
        <f>_xlfn.CONCAT(Таблица1[[#This Row],[ADSK_Код изделия'#'#OTHER'#'#]],", Л, ",Таблица1[[#This Row],[Встроенный термоклапан]])</f>
        <v xml:space="preserve"> НКПОН 20-25.260, Л, T2</v>
      </c>
      <c r="N51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длина=2600 мм, глубина=184 мм</v>
      </c>
      <c r="O517" s="14">
        <v>50</v>
      </c>
      <c r="P517" s="17" t="s">
        <v>3</v>
      </c>
      <c r="Q517" s="18">
        <v>0</v>
      </c>
      <c r="R517" s="19" t="s">
        <v>126</v>
      </c>
      <c r="S517" s="14">
        <v>1</v>
      </c>
    </row>
    <row r="518" spans="1:19" s="1" customFormat="1" ht="15" customHeight="1" x14ac:dyDescent="0.25">
      <c r="A518" s="14" t="str">
        <f t="shared" si="11"/>
        <v>Коралл,  НКПОН 20-25.270 со стальной решеткой</v>
      </c>
      <c r="B518" s="22" t="s">
        <v>124</v>
      </c>
      <c r="C518" s="14" t="s">
        <v>1</v>
      </c>
      <c r="D518" s="14" t="s">
        <v>116</v>
      </c>
      <c r="E518" s="14">
        <v>350</v>
      </c>
      <c r="F518" s="14">
        <v>184</v>
      </c>
      <c r="G518" s="14">
        <v>2700</v>
      </c>
      <c r="H518" s="14" t="s">
        <v>2</v>
      </c>
      <c r="I518" s="16">
        <v>6198</v>
      </c>
      <c r="J518" s="16">
        <v>5072</v>
      </c>
      <c r="K518" s="16">
        <v>4002</v>
      </c>
      <c r="L518" s="16" t="s">
        <v>15</v>
      </c>
      <c r="M518" s="16" t="str">
        <f>_xlfn.CONCAT(Таблица1[[#This Row],[ADSK_Код изделия'#'#OTHER'#'#]],", Л, ",Таблица1[[#This Row],[Встроенный термоклапан]])</f>
        <v xml:space="preserve"> НКПОН 20-25.270, Л, T2</v>
      </c>
      <c r="N51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длина=2700 мм, глубина=184 мм</v>
      </c>
      <c r="O518" s="14">
        <v>50</v>
      </c>
      <c r="P518" s="17" t="s">
        <v>3</v>
      </c>
      <c r="Q518" s="18">
        <v>0</v>
      </c>
      <c r="R518" s="19" t="s">
        <v>126</v>
      </c>
      <c r="S518" s="14">
        <v>1</v>
      </c>
    </row>
    <row r="519" spans="1:19" s="1" customFormat="1" ht="15" customHeight="1" x14ac:dyDescent="0.25">
      <c r="A519" s="14" t="str">
        <f t="shared" si="11"/>
        <v>Коралл,  НКПОН 20-25.280 со стальной решеткой</v>
      </c>
      <c r="B519" s="22" t="s">
        <v>124</v>
      </c>
      <c r="C519" s="14" t="s">
        <v>1</v>
      </c>
      <c r="D519" s="14" t="s">
        <v>117</v>
      </c>
      <c r="E519" s="14">
        <v>350</v>
      </c>
      <c r="F519" s="14">
        <v>184</v>
      </c>
      <c r="G519" s="14">
        <v>2800</v>
      </c>
      <c r="H519" s="14" t="s">
        <v>2</v>
      </c>
      <c r="I519" s="16">
        <v>6447</v>
      </c>
      <c r="J519" s="16">
        <v>5277</v>
      </c>
      <c r="K519" s="16">
        <v>4163</v>
      </c>
      <c r="L519" s="16" t="s">
        <v>15</v>
      </c>
      <c r="M519" s="16" t="str">
        <f>_xlfn.CONCAT(Таблица1[[#This Row],[ADSK_Код изделия'#'#OTHER'#'#]],", Л, ",Таблица1[[#This Row],[Встроенный термоклапан]])</f>
        <v xml:space="preserve"> НКПОН 20-25.280, Л, T2</v>
      </c>
      <c r="N51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длина=2800 мм, глубина=184 мм</v>
      </c>
      <c r="O519" s="14">
        <v>50</v>
      </c>
      <c r="P519" s="17" t="s">
        <v>3</v>
      </c>
      <c r="Q519" s="18">
        <v>0</v>
      </c>
      <c r="R519" s="19" t="s">
        <v>126</v>
      </c>
      <c r="S519" s="14">
        <v>1</v>
      </c>
    </row>
    <row r="520" spans="1:19" s="1" customFormat="1" ht="15" customHeight="1" x14ac:dyDescent="0.25">
      <c r="A520" s="14" t="str">
        <f t="shared" si="11"/>
        <v>Коралл,  НКПОН 20-25.290 со стальной решеткой</v>
      </c>
      <c r="B520" s="22" t="s">
        <v>124</v>
      </c>
      <c r="C520" s="14" t="s">
        <v>1</v>
      </c>
      <c r="D520" s="14" t="s">
        <v>118</v>
      </c>
      <c r="E520" s="14">
        <v>350</v>
      </c>
      <c r="F520" s="14">
        <v>184</v>
      </c>
      <c r="G520" s="14">
        <v>2900</v>
      </c>
      <c r="H520" s="14" t="s">
        <v>2</v>
      </c>
      <c r="I520" s="16">
        <v>6697</v>
      </c>
      <c r="J520" s="16">
        <v>5481</v>
      </c>
      <c r="K520" s="16">
        <v>4324</v>
      </c>
      <c r="L520" s="16" t="s">
        <v>15</v>
      </c>
      <c r="M520" s="16" t="str">
        <f>_xlfn.CONCAT(Таблица1[[#This Row],[ADSK_Код изделия'#'#OTHER'#'#]],", Л, ",Таблица1[[#This Row],[Встроенный термоклапан]])</f>
        <v xml:space="preserve"> НКПОН 20-25.290, Л, T2</v>
      </c>
      <c r="N52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длина=2900 мм, глубина=184 мм</v>
      </c>
      <c r="O520" s="14">
        <v>50</v>
      </c>
      <c r="P520" s="17" t="s">
        <v>3</v>
      </c>
      <c r="Q520" s="18">
        <v>0</v>
      </c>
      <c r="R520" s="19" t="s">
        <v>126</v>
      </c>
      <c r="S520" s="14">
        <v>1</v>
      </c>
    </row>
    <row r="521" spans="1:19" s="1" customFormat="1" ht="15" customHeight="1" x14ac:dyDescent="0.25">
      <c r="A521" s="14" t="str">
        <f t="shared" si="11"/>
        <v>Коралл,  НКПОН 20-25.300 со стальной решеткой</v>
      </c>
      <c r="B521" s="22" t="s">
        <v>124</v>
      </c>
      <c r="C521" s="14" t="s">
        <v>1</v>
      </c>
      <c r="D521" s="14" t="s">
        <v>119</v>
      </c>
      <c r="E521" s="14">
        <v>350</v>
      </c>
      <c r="F521" s="14">
        <v>184</v>
      </c>
      <c r="G521" s="14">
        <v>3000</v>
      </c>
      <c r="H521" s="14" t="s">
        <v>2</v>
      </c>
      <c r="I521" s="16">
        <v>6947</v>
      </c>
      <c r="J521" s="16">
        <v>5686</v>
      </c>
      <c r="K521" s="16">
        <v>4486</v>
      </c>
      <c r="L521" s="16" t="s">
        <v>15</v>
      </c>
      <c r="M521" s="16" t="str">
        <f>_xlfn.CONCAT(Таблица1[[#This Row],[ADSK_Код изделия'#'#OTHER'#'#]],", Л, ",Таблица1[[#This Row],[Встроенный термоклапан]])</f>
        <v xml:space="preserve"> НКПОН 20-25.300, Л, T2</v>
      </c>
      <c r="N52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со стальной решеткой. Напольный. Подключение донное. Левое. Высота=350 мм, длина=3000 мм, глубина=184 мм</v>
      </c>
      <c r="O521" s="14">
        <v>50</v>
      </c>
      <c r="P521" s="17" t="s">
        <v>3</v>
      </c>
      <c r="Q521" s="18">
        <v>0</v>
      </c>
      <c r="R521" s="19" t="s">
        <v>126</v>
      </c>
      <c r="S521" s="14">
        <v>1</v>
      </c>
    </row>
    <row r="522" spans="1:19" s="3" customFormat="1" ht="15" customHeight="1" x14ac:dyDescent="0.25">
      <c r="A522" s="22" t="str">
        <f>CONCATENATE(C522,", ",D522)&amp;" с просечной решеткой"</f>
        <v>Коралл,  НКПОН 05-08.50 с просечной решеткой</v>
      </c>
      <c r="B522" s="22" t="s">
        <v>125</v>
      </c>
      <c r="C522" s="22" t="s">
        <v>1</v>
      </c>
      <c r="D522" s="22" t="s">
        <v>16</v>
      </c>
      <c r="E522" s="22">
        <v>150</v>
      </c>
      <c r="F522" s="22">
        <v>184</v>
      </c>
      <c r="G522" s="22">
        <v>500</v>
      </c>
      <c r="H522" s="22" t="s">
        <v>2</v>
      </c>
      <c r="I522" s="27">
        <v>379</v>
      </c>
      <c r="J522" s="27">
        <v>310</v>
      </c>
      <c r="K522" s="27">
        <v>245</v>
      </c>
      <c r="L522" s="16" t="s">
        <v>15</v>
      </c>
      <c r="M522" s="16" t="str">
        <f>_xlfn.CONCAT(Таблица1[[#This Row],[ADSK_Код изделия'#'#OTHER'#'#]],", Л, ",Таблица1[[#This Row],[Встроенный термоклапан]])</f>
        <v xml:space="preserve"> НКПОН 05-08.50, Л, T2</v>
      </c>
      <c r="N52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длина=500 мм, глубина=184 мм</v>
      </c>
      <c r="O522" s="14">
        <v>50</v>
      </c>
      <c r="P522" s="23" t="s">
        <v>3</v>
      </c>
      <c r="Q522" s="18">
        <v>0</v>
      </c>
      <c r="R522" s="19" t="s">
        <v>126</v>
      </c>
      <c r="S522" s="14">
        <v>1</v>
      </c>
    </row>
    <row r="523" spans="1:19" s="1" customFormat="1" ht="15" customHeight="1" x14ac:dyDescent="0.25">
      <c r="A523" s="14" t="str">
        <f t="shared" ref="A523:A586" si="12">CONCATENATE(C523,", ",D523)&amp;" с просечной решеткой"</f>
        <v>Коралл,  НКПОН 05-08.60 с просечной решеткой</v>
      </c>
      <c r="B523" s="22" t="s">
        <v>125</v>
      </c>
      <c r="C523" s="14" t="s">
        <v>1</v>
      </c>
      <c r="D523" s="14" t="s">
        <v>17</v>
      </c>
      <c r="E523" s="14">
        <v>150</v>
      </c>
      <c r="F523" s="14">
        <v>184</v>
      </c>
      <c r="G523" s="14">
        <v>600</v>
      </c>
      <c r="H523" s="14" t="s">
        <v>2</v>
      </c>
      <c r="I523" s="16">
        <v>515</v>
      </c>
      <c r="J523" s="16">
        <v>421</v>
      </c>
      <c r="K523" s="16">
        <v>332</v>
      </c>
      <c r="L523" s="16" t="s">
        <v>15</v>
      </c>
      <c r="M523" s="16" t="str">
        <f>_xlfn.CONCAT(Таблица1[[#This Row],[ADSK_Код изделия'#'#OTHER'#'#]],", Л, ",Таблица1[[#This Row],[Встроенный термоклапан]])</f>
        <v xml:space="preserve"> НКПОН 05-08.60, Л, T2</v>
      </c>
      <c r="N52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длина=600 мм, глубина=184 мм</v>
      </c>
      <c r="O523" s="14">
        <v>50</v>
      </c>
      <c r="P523" s="17" t="s">
        <v>3</v>
      </c>
      <c r="Q523" s="18">
        <v>0</v>
      </c>
      <c r="R523" s="19" t="s">
        <v>126</v>
      </c>
      <c r="S523" s="14">
        <v>1</v>
      </c>
    </row>
    <row r="524" spans="1:19" s="1" customFormat="1" ht="15" customHeight="1" x14ac:dyDescent="0.25">
      <c r="A524" s="14" t="str">
        <f t="shared" si="12"/>
        <v>Коралл,  НКПОН 05-08.70 с просечной решеткой</v>
      </c>
      <c r="B524" s="22" t="s">
        <v>125</v>
      </c>
      <c r="C524" s="14" t="s">
        <v>1</v>
      </c>
      <c r="D524" s="14" t="s">
        <v>18</v>
      </c>
      <c r="E524" s="14">
        <v>150</v>
      </c>
      <c r="F524" s="14">
        <v>184</v>
      </c>
      <c r="G524" s="14">
        <v>700</v>
      </c>
      <c r="H524" s="14" t="s">
        <v>2</v>
      </c>
      <c r="I524" s="16">
        <v>650</v>
      </c>
      <c r="J524" s="16">
        <v>532</v>
      </c>
      <c r="K524" s="16">
        <v>420</v>
      </c>
      <c r="L524" s="16" t="s">
        <v>15</v>
      </c>
      <c r="M524" s="16" t="str">
        <f>_xlfn.CONCAT(Таблица1[[#This Row],[ADSK_Код изделия'#'#OTHER'#'#]],", Л, ",Таблица1[[#This Row],[Встроенный термоклапан]])</f>
        <v xml:space="preserve"> НКПОН 05-08.70, Л, T2</v>
      </c>
      <c r="N52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длина=700 мм, глубина=184 мм</v>
      </c>
      <c r="O524" s="14">
        <v>50</v>
      </c>
      <c r="P524" s="17" t="s">
        <v>3</v>
      </c>
      <c r="Q524" s="18">
        <v>0</v>
      </c>
      <c r="R524" s="19" t="s">
        <v>126</v>
      </c>
      <c r="S524" s="14">
        <v>1</v>
      </c>
    </row>
    <row r="525" spans="1:19" s="1" customFormat="1" ht="15" customHeight="1" x14ac:dyDescent="0.25">
      <c r="A525" s="14" t="str">
        <f t="shared" si="12"/>
        <v>Коралл,  НКПОН 05-08.80 с просечной решеткой</v>
      </c>
      <c r="B525" s="22" t="s">
        <v>125</v>
      </c>
      <c r="C525" s="14" t="s">
        <v>1</v>
      </c>
      <c r="D525" s="14" t="s">
        <v>19</v>
      </c>
      <c r="E525" s="14">
        <v>150</v>
      </c>
      <c r="F525" s="14">
        <v>184</v>
      </c>
      <c r="G525" s="14">
        <v>800</v>
      </c>
      <c r="H525" s="14" t="s">
        <v>2</v>
      </c>
      <c r="I525" s="16">
        <v>786</v>
      </c>
      <c r="J525" s="16">
        <v>643</v>
      </c>
      <c r="K525" s="16">
        <v>507</v>
      </c>
      <c r="L525" s="16" t="s">
        <v>15</v>
      </c>
      <c r="M525" s="16" t="str">
        <f>_xlfn.CONCAT(Таблица1[[#This Row],[ADSK_Код изделия'#'#OTHER'#'#]],", Л, ",Таблица1[[#This Row],[Встроенный термоклапан]])</f>
        <v xml:space="preserve"> НКПОН 05-08.80, Л, T2</v>
      </c>
      <c r="N52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длина=800 мм, глубина=184 мм</v>
      </c>
      <c r="O525" s="14">
        <v>50</v>
      </c>
      <c r="P525" s="17" t="s">
        <v>3</v>
      </c>
      <c r="Q525" s="18">
        <v>0</v>
      </c>
      <c r="R525" s="19" t="s">
        <v>126</v>
      </c>
      <c r="S525" s="14">
        <v>1</v>
      </c>
    </row>
    <row r="526" spans="1:19" s="1" customFormat="1" ht="15" customHeight="1" x14ac:dyDescent="0.25">
      <c r="A526" s="14" t="str">
        <f t="shared" si="12"/>
        <v>Коралл,  НКПОН 05-08.90 с просечной решеткой</v>
      </c>
      <c r="B526" s="22" t="s">
        <v>125</v>
      </c>
      <c r="C526" s="14" t="s">
        <v>1</v>
      </c>
      <c r="D526" s="14" t="s">
        <v>20</v>
      </c>
      <c r="E526" s="14">
        <v>150</v>
      </c>
      <c r="F526" s="14">
        <v>184</v>
      </c>
      <c r="G526" s="14">
        <v>900</v>
      </c>
      <c r="H526" s="14" t="s">
        <v>2</v>
      </c>
      <c r="I526" s="16">
        <v>921</v>
      </c>
      <c r="J526" s="16">
        <v>754</v>
      </c>
      <c r="K526" s="16">
        <v>595</v>
      </c>
      <c r="L526" s="16" t="s">
        <v>15</v>
      </c>
      <c r="M526" s="16" t="str">
        <f>_xlfn.CONCAT(Таблица1[[#This Row],[ADSK_Код изделия'#'#OTHER'#'#]],", Л, ",Таблица1[[#This Row],[Встроенный термоклапан]])</f>
        <v xml:space="preserve"> НКПОН 05-08.90, Л, T2</v>
      </c>
      <c r="N52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длина=900 мм, глубина=184 мм</v>
      </c>
      <c r="O526" s="14">
        <v>50</v>
      </c>
      <c r="P526" s="17" t="s">
        <v>3</v>
      </c>
      <c r="Q526" s="18">
        <v>0</v>
      </c>
      <c r="R526" s="19" t="s">
        <v>126</v>
      </c>
      <c r="S526" s="14">
        <v>1</v>
      </c>
    </row>
    <row r="527" spans="1:19" s="1" customFormat="1" ht="15" customHeight="1" x14ac:dyDescent="0.25">
      <c r="A527" s="14" t="str">
        <f t="shared" si="12"/>
        <v>Коралл,  НКПОН 05-08.100 с просечной решеткой</v>
      </c>
      <c r="B527" s="22" t="s">
        <v>125</v>
      </c>
      <c r="C527" s="14" t="s">
        <v>1</v>
      </c>
      <c r="D527" s="14" t="s">
        <v>21</v>
      </c>
      <c r="E527" s="14">
        <v>150</v>
      </c>
      <c r="F527" s="14">
        <v>184</v>
      </c>
      <c r="G527" s="14">
        <v>1000</v>
      </c>
      <c r="H527" s="14" t="s">
        <v>2</v>
      </c>
      <c r="I527" s="16">
        <v>1057</v>
      </c>
      <c r="J527" s="16">
        <v>865</v>
      </c>
      <c r="K527" s="16">
        <v>682</v>
      </c>
      <c r="L527" s="16" t="s">
        <v>15</v>
      </c>
      <c r="M527" s="16" t="str">
        <f>_xlfn.CONCAT(Таблица1[[#This Row],[ADSK_Код изделия'#'#OTHER'#'#]],", Л, ",Таблица1[[#This Row],[Встроенный термоклапан]])</f>
        <v xml:space="preserve"> НКПОН 05-08.100, Л, T2</v>
      </c>
      <c r="N52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длина=1000 мм, глубина=184 мм</v>
      </c>
      <c r="O527" s="14">
        <v>50</v>
      </c>
      <c r="P527" s="17" t="s">
        <v>3</v>
      </c>
      <c r="Q527" s="18">
        <v>0</v>
      </c>
      <c r="R527" s="19" t="s">
        <v>126</v>
      </c>
      <c r="S527" s="14">
        <v>1</v>
      </c>
    </row>
    <row r="528" spans="1:19" s="1" customFormat="1" ht="15" customHeight="1" x14ac:dyDescent="0.25">
      <c r="A528" s="14" t="str">
        <f t="shared" si="12"/>
        <v>Коралл,  НКПОН 05-08.110 с просечной решеткой</v>
      </c>
      <c r="B528" s="22" t="s">
        <v>125</v>
      </c>
      <c r="C528" s="14" t="s">
        <v>1</v>
      </c>
      <c r="D528" s="14" t="s">
        <v>22</v>
      </c>
      <c r="E528" s="14">
        <v>150</v>
      </c>
      <c r="F528" s="14">
        <v>184</v>
      </c>
      <c r="G528" s="14">
        <v>1100</v>
      </c>
      <c r="H528" s="14" t="s">
        <v>2</v>
      </c>
      <c r="I528" s="16">
        <v>1192</v>
      </c>
      <c r="J528" s="16">
        <v>976</v>
      </c>
      <c r="K528" s="16">
        <v>770</v>
      </c>
      <c r="L528" s="16" t="s">
        <v>15</v>
      </c>
      <c r="M528" s="16" t="str">
        <f>_xlfn.CONCAT(Таблица1[[#This Row],[ADSK_Код изделия'#'#OTHER'#'#]],", Л, ",Таблица1[[#This Row],[Встроенный термоклапан]])</f>
        <v xml:space="preserve"> НКПОН 05-08.110, Л, T2</v>
      </c>
      <c r="N52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длина=1100 мм, глубина=184 мм</v>
      </c>
      <c r="O528" s="14">
        <v>50</v>
      </c>
      <c r="P528" s="17" t="s">
        <v>3</v>
      </c>
      <c r="Q528" s="18">
        <v>0</v>
      </c>
      <c r="R528" s="19" t="s">
        <v>126</v>
      </c>
      <c r="S528" s="14">
        <v>1</v>
      </c>
    </row>
    <row r="529" spans="1:19" s="1" customFormat="1" ht="15" customHeight="1" x14ac:dyDescent="0.25">
      <c r="A529" s="14" t="str">
        <f t="shared" si="12"/>
        <v>Коралл,  НКПОН 05-08.120 с просечной решеткой</v>
      </c>
      <c r="B529" s="22" t="s">
        <v>125</v>
      </c>
      <c r="C529" s="14" t="s">
        <v>1</v>
      </c>
      <c r="D529" s="14" t="s">
        <v>23</v>
      </c>
      <c r="E529" s="14">
        <v>150</v>
      </c>
      <c r="F529" s="14">
        <v>184</v>
      </c>
      <c r="G529" s="14">
        <v>1200</v>
      </c>
      <c r="H529" s="14" t="s">
        <v>2</v>
      </c>
      <c r="I529" s="16">
        <v>1328</v>
      </c>
      <c r="J529" s="16">
        <v>1087</v>
      </c>
      <c r="K529" s="16">
        <v>857</v>
      </c>
      <c r="L529" s="16" t="s">
        <v>15</v>
      </c>
      <c r="M529" s="16" t="str">
        <f>_xlfn.CONCAT(Таблица1[[#This Row],[ADSK_Код изделия'#'#OTHER'#'#]],", Л, ",Таблица1[[#This Row],[Встроенный термоклапан]])</f>
        <v xml:space="preserve"> НКПОН 05-08.120, Л, T2</v>
      </c>
      <c r="N52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длина=1200 мм, глубина=184 мм</v>
      </c>
      <c r="O529" s="14">
        <v>50</v>
      </c>
      <c r="P529" s="17" t="s">
        <v>3</v>
      </c>
      <c r="Q529" s="18">
        <v>0</v>
      </c>
      <c r="R529" s="19" t="s">
        <v>126</v>
      </c>
      <c r="S529" s="14">
        <v>1</v>
      </c>
    </row>
    <row r="530" spans="1:19" s="1" customFormat="1" ht="15" customHeight="1" x14ac:dyDescent="0.25">
      <c r="A530" s="14" t="str">
        <f t="shared" si="12"/>
        <v>Коралл,  НКПОН 05-08.130 с просечной решеткой</v>
      </c>
      <c r="B530" s="22" t="s">
        <v>125</v>
      </c>
      <c r="C530" s="14" t="s">
        <v>1</v>
      </c>
      <c r="D530" s="14" t="s">
        <v>24</v>
      </c>
      <c r="E530" s="14">
        <v>150</v>
      </c>
      <c r="F530" s="14">
        <v>184</v>
      </c>
      <c r="G530" s="14">
        <v>1300</v>
      </c>
      <c r="H530" s="14" t="s">
        <v>2</v>
      </c>
      <c r="I530" s="16">
        <v>1463</v>
      </c>
      <c r="J530" s="16">
        <v>1198</v>
      </c>
      <c r="K530" s="16">
        <v>945</v>
      </c>
      <c r="L530" s="16" t="s">
        <v>15</v>
      </c>
      <c r="M530" s="16" t="str">
        <f>_xlfn.CONCAT(Таблица1[[#This Row],[ADSK_Код изделия'#'#OTHER'#'#]],", Л, ",Таблица1[[#This Row],[Встроенный термоклапан]])</f>
        <v xml:space="preserve"> НКПОН 05-08.130, Л, T2</v>
      </c>
      <c r="N53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длина=1300 мм, глубина=184 мм</v>
      </c>
      <c r="O530" s="14">
        <v>50</v>
      </c>
      <c r="P530" s="17" t="s">
        <v>3</v>
      </c>
      <c r="Q530" s="18">
        <v>0</v>
      </c>
      <c r="R530" s="19" t="s">
        <v>126</v>
      </c>
      <c r="S530" s="14">
        <v>1</v>
      </c>
    </row>
    <row r="531" spans="1:19" s="1" customFormat="1" ht="15" customHeight="1" x14ac:dyDescent="0.25">
      <c r="A531" s="14" t="str">
        <f t="shared" si="12"/>
        <v>Коралл,  НКПОН 05-08.140 с просечной решеткой</v>
      </c>
      <c r="B531" s="22" t="s">
        <v>125</v>
      </c>
      <c r="C531" s="14" t="s">
        <v>1</v>
      </c>
      <c r="D531" s="14" t="s">
        <v>25</v>
      </c>
      <c r="E531" s="14">
        <v>150</v>
      </c>
      <c r="F531" s="14">
        <v>184</v>
      </c>
      <c r="G531" s="14">
        <v>1400</v>
      </c>
      <c r="H531" s="14" t="s">
        <v>2</v>
      </c>
      <c r="I531" s="16">
        <v>1599</v>
      </c>
      <c r="J531" s="16">
        <v>1308</v>
      </c>
      <c r="K531" s="16">
        <v>1032</v>
      </c>
      <c r="L531" s="16" t="s">
        <v>15</v>
      </c>
      <c r="M531" s="16" t="str">
        <f>_xlfn.CONCAT(Таблица1[[#This Row],[ADSK_Код изделия'#'#OTHER'#'#]],", Л, ",Таблица1[[#This Row],[Встроенный термоклапан]])</f>
        <v xml:space="preserve"> НКПОН 05-08.140, Л, T2</v>
      </c>
      <c r="N53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длина=1400 мм, глубина=184 мм</v>
      </c>
      <c r="O531" s="14">
        <v>50</v>
      </c>
      <c r="P531" s="17" t="s">
        <v>3</v>
      </c>
      <c r="Q531" s="18">
        <v>0</v>
      </c>
      <c r="R531" s="19" t="s">
        <v>126</v>
      </c>
      <c r="S531" s="14">
        <v>1</v>
      </c>
    </row>
    <row r="532" spans="1:19" s="1" customFormat="1" ht="15" customHeight="1" x14ac:dyDescent="0.25">
      <c r="A532" s="14" t="str">
        <f t="shared" si="12"/>
        <v>Коралл,  НКПОН 05-08.150 с просечной решеткой</v>
      </c>
      <c r="B532" s="22" t="s">
        <v>125</v>
      </c>
      <c r="C532" s="14" t="s">
        <v>1</v>
      </c>
      <c r="D532" s="14" t="s">
        <v>26</v>
      </c>
      <c r="E532" s="14">
        <v>150</v>
      </c>
      <c r="F532" s="14">
        <v>184</v>
      </c>
      <c r="G532" s="14">
        <v>1500</v>
      </c>
      <c r="H532" s="14" t="s">
        <v>2</v>
      </c>
      <c r="I532" s="16">
        <v>1734</v>
      </c>
      <c r="J532" s="16">
        <v>1419</v>
      </c>
      <c r="K532" s="16">
        <v>1120</v>
      </c>
      <c r="L532" s="16" t="s">
        <v>15</v>
      </c>
      <c r="M532" s="16" t="str">
        <f>_xlfn.CONCAT(Таблица1[[#This Row],[ADSK_Код изделия'#'#OTHER'#'#]],", Л, ",Таблица1[[#This Row],[Встроенный термоклапан]])</f>
        <v xml:space="preserve"> НКПОН 05-08.150, Л, T2</v>
      </c>
      <c r="N53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длина=1500 мм, глубина=184 мм</v>
      </c>
      <c r="O532" s="14">
        <v>50</v>
      </c>
      <c r="P532" s="17" t="s">
        <v>3</v>
      </c>
      <c r="Q532" s="18">
        <v>0</v>
      </c>
      <c r="R532" s="19" t="s">
        <v>126</v>
      </c>
      <c r="S532" s="14">
        <v>1</v>
      </c>
    </row>
    <row r="533" spans="1:19" s="1" customFormat="1" ht="15" customHeight="1" x14ac:dyDescent="0.25">
      <c r="A533" s="14" t="str">
        <f t="shared" si="12"/>
        <v>Коралл,  НКПОН 05-08.160 с просечной решеткой</v>
      </c>
      <c r="B533" s="22" t="s">
        <v>125</v>
      </c>
      <c r="C533" s="14" t="s">
        <v>1</v>
      </c>
      <c r="D533" s="14" t="s">
        <v>27</v>
      </c>
      <c r="E533" s="14">
        <v>150</v>
      </c>
      <c r="F533" s="14">
        <v>184</v>
      </c>
      <c r="G533" s="14">
        <v>1600</v>
      </c>
      <c r="H533" s="14" t="s">
        <v>2</v>
      </c>
      <c r="I533" s="16">
        <v>1870</v>
      </c>
      <c r="J533" s="16">
        <v>1530</v>
      </c>
      <c r="K533" s="16">
        <v>1207</v>
      </c>
      <c r="L533" s="16" t="s">
        <v>15</v>
      </c>
      <c r="M533" s="16" t="str">
        <f>_xlfn.CONCAT(Таблица1[[#This Row],[ADSK_Код изделия'#'#OTHER'#'#]],", Л, ",Таблица1[[#This Row],[Встроенный термоклапан]])</f>
        <v xml:space="preserve"> НКПОН 05-08.160, Л, T2</v>
      </c>
      <c r="N53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длина=1600 мм, глубина=184 мм</v>
      </c>
      <c r="O533" s="14">
        <v>50</v>
      </c>
      <c r="P533" s="17" t="s">
        <v>3</v>
      </c>
      <c r="Q533" s="18">
        <v>0</v>
      </c>
      <c r="R533" s="19" t="s">
        <v>126</v>
      </c>
      <c r="S533" s="14">
        <v>1</v>
      </c>
    </row>
    <row r="534" spans="1:19" s="1" customFormat="1" ht="15" customHeight="1" x14ac:dyDescent="0.25">
      <c r="A534" s="14" t="str">
        <f t="shared" si="12"/>
        <v>Коралл,  НКПОН 05-08.170 с просечной решеткой</v>
      </c>
      <c r="B534" s="22" t="s">
        <v>125</v>
      </c>
      <c r="C534" s="14" t="s">
        <v>1</v>
      </c>
      <c r="D534" s="14" t="s">
        <v>28</v>
      </c>
      <c r="E534" s="14">
        <v>150</v>
      </c>
      <c r="F534" s="14">
        <v>184</v>
      </c>
      <c r="G534" s="14">
        <v>1700</v>
      </c>
      <c r="H534" s="14" t="s">
        <v>2</v>
      </c>
      <c r="I534" s="16">
        <v>2005</v>
      </c>
      <c r="J534" s="16">
        <v>1641</v>
      </c>
      <c r="K534" s="16">
        <v>1295</v>
      </c>
      <c r="L534" s="16" t="s">
        <v>15</v>
      </c>
      <c r="M534" s="16" t="str">
        <f>_xlfn.CONCAT(Таблица1[[#This Row],[ADSK_Код изделия'#'#OTHER'#'#]],", Л, ",Таблица1[[#This Row],[Встроенный термоклапан]])</f>
        <v xml:space="preserve"> НКПОН 05-08.170, Л, T2</v>
      </c>
      <c r="N53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длина=1700 мм, глубина=184 мм</v>
      </c>
      <c r="O534" s="14">
        <v>50</v>
      </c>
      <c r="P534" s="17" t="s">
        <v>3</v>
      </c>
      <c r="Q534" s="18">
        <v>0</v>
      </c>
      <c r="R534" s="19" t="s">
        <v>126</v>
      </c>
      <c r="S534" s="14">
        <v>1</v>
      </c>
    </row>
    <row r="535" spans="1:19" s="1" customFormat="1" ht="15" customHeight="1" x14ac:dyDescent="0.25">
      <c r="A535" s="14" t="str">
        <f t="shared" si="12"/>
        <v>Коралл,  НКПОН 05-08.180 с просечной решеткой</v>
      </c>
      <c r="B535" s="22" t="s">
        <v>125</v>
      </c>
      <c r="C535" s="14" t="s">
        <v>1</v>
      </c>
      <c r="D535" s="14" t="s">
        <v>29</v>
      </c>
      <c r="E535" s="14">
        <v>150</v>
      </c>
      <c r="F535" s="14">
        <v>184</v>
      </c>
      <c r="G535" s="14">
        <v>1800</v>
      </c>
      <c r="H535" s="14" t="s">
        <v>2</v>
      </c>
      <c r="I535" s="16">
        <v>2141</v>
      </c>
      <c r="J535" s="16">
        <v>1752</v>
      </c>
      <c r="K535" s="16">
        <v>1382</v>
      </c>
      <c r="L535" s="16" t="s">
        <v>15</v>
      </c>
      <c r="M535" s="16" t="str">
        <f>_xlfn.CONCAT(Таблица1[[#This Row],[ADSK_Код изделия'#'#OTHER'#'#]],", Л, ",Таблица1[[#This Row],[Встроенный термоклапан]])</f>
        <v xml:space="preserve"> НКПОН 05-08.180, Л, T2</v>
      </c>
      <c r="N53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длина=1800 мм, глубина=184 мм</v>
      </c>
      <c r="O535" s="14">
        <v>50</v>
      </c>
      <c r="P535" s="17" t="s">
        <v>3</v>
      </c>
      <c r="Q535" s="18">
        <v>0</v>
      </c>
      <c r="R535" s="19" t="s">
        <v>126</v>
      </c>
      <c r="S535" s="14">
        <v>1</v>
      </c>
    </row>
    <row r="536" spans="1:19" s="1" customFormat="1" ht="15" customHeight="1" x14ac:dyDescent="0.25">
      <c r="A536" s="14" t="str">
        <f t="shared" si="12"/>
        <v>Коралл,  НКПОН 05-08.190 с просечной решеткой</v>
      </c>
      <c r="B536" s="22" t="s">
        <v>125</v>
      </c>
      <c r="C536" s="14" t="s">
        <v>1</v>
      </c>
      <c r="D536" s="14" t="s">
        <v>30</v>
      </c>
      <c r="E536" s="14">
        <v>150</v>
      </c>
      <c r="F536" s="14">
        <v>184</v>
      </c>
      <c r="G536" s="14">
        <v>1900</v>
      </c>
      <c r="H536" s="14" t="s">
        <v>2</v>
      </c>
      <c r="I536" s="16">
        <v>2276</v>
      </c>
      <c r="J536" s="16">
        <v>1863</v>
      </c>
      <c r="K536" s="16">
        <v>1470</v>
      </c>
      <c r="L536" s="16" t="s">
        <v>15</v>
      </c>
      <c r="M536" s="16" t="str">
        <f>_xlfn.CONCAT(Таблица1[[#This Row],[ADSK_Код изделия'#'#OTHER'#'#]],", Л, ",Таблица1[[#This Row],[Встроенный термоклапан]])</f>
        <v xml:space="preserve"> НКПОН 05-08.190, Л, T2</v>
      </c>
      <c r="N53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длина=1900 мм, глубина=184 мм</v>
      </c>
      <c r="O536" s="14">
        <v>50</v>
      </c>
      <c r="P536" s="17" t="s">
        <v>3</v>
      </c>
      <c r="Q536" s="18">
        <v>0</v>
      </c>
      <c r="R536" s="19" t="s">
        <v>126</v>
      </c>
      <c r="S536" s="14">
        <v>1</v>
      </c>
    </row>
    <row r="537" spans="1:19" s="1" customFormat="1" ht="15" customHeight="1" x14ac:dyDescent="0.25">
      <c r="A537" s="14" t="str">
        <f t="shared" si="12"/>
        <v>Коралл,  НКПОН 05-08.200 с просечной решеткой</v>
      </c>
      <c r="B537" s="22" t="s">
        <v>125</v>
      </c>
      <c r="C537" s="14" t="s">
        <v>1</v>
      </c>
      <c r="D537" s="14" t="s">
        <v>31</v>
      </c>
      <c r="E537" s="14">
        <v>150</v>
      </c>
      <c r="F537" s="14">
        <v>184</v>
      </c>
      <c r="G537" s="14">
        <v>2000</v>
      </c>
      <c r="H537" s="14" t="s">
        <v>2</v>
      </c>
      <c r="I537" s="16">
        <v>2412</v>
      </c>
      <c r="J537" s="16">
        <v>1974</v>
      </c>
      <c r="K537" s="16">
        <v>1557</v>
      </c>
      <c r="L537" s="16" t="s">
        <v>15</v>
      </c>
      <c r="M537" s="16" t="str">
        <f>_xlfn.CONCAT(Таблица1[[#This Row],[ADSK_Код изделия'#'#OTHER'#'#]],", Л, ",Таблица1[[#This Row],[Встроенный термоклапан]])</f>
        <v xml:space="preserve"> НКПОН 05-08.200, Л, T2</v>
      </c>
      <c r="N53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длина=2000 мм, глубина=184 мм</v>
      </c>
      <c r="O537" s="14">
        <v>50</v>
      </c>
      <c r="P537" s="17" t="s">
        <v>3</v>
      </c>
      <c r="Q537" s="18">
        <v>0</v>
      </c>
      <c r="R537" s="19" t="s">
        <v>126</v>
      </c>
      <c r="S537" s="14">
        <v>1</v>
      </c>
    </row>
    <row r="538" spans="1:19" s="1" customFormat="1" ht="15" customHeight="1" x14ac:dyDescent="0.25">
      <c r="A538" s="14" t="str">
        <f t="shared" si="12"/>
        <v>Коралл,  НКПОН 05-08.210 с просечной решеткой</v>
      </c>
      <c r="B538" s="22" t="s">
        <v>125</v>
      </c>
      <c r="C538" s="14" t="s">
        <v>1</v>
      </c>
      <c r="D538" s="14" t="s">
        <v>32</v>
      </c>
      <c r="E538" s="14">
        <v>150</v>
      </c>
      <c r="F538" s="14">
        <v>184</v>
      </c>
      <c r="G538" s="14">
        <v>2100</v>
      </c>
      <c r="H538" s="14" t="s">
        <v>2</v>
      </c>
      <c r="I538" s="16">
        <v>2547</v>
      </c>
      <c r="J538" s="16">
        <v>2085</v>
      </c>
      <c r="K538" s="16">
        <v>1645</v>
      </c>
      <c r="L538" s="16" t="s">
        <v>15</v>
      </c>
      <c r="M538" s="16" t="str">
        <f>_xlfn.CONCAT(Таблица1[[#This Row],[ADSK_Код изделия'#'#OTHER'#'#]],", Л, ",Таблица1[[#This Row],[Встроенный термоклапан]])</f>
        <v xml:space="preserve"> НКПОН 05-08.210, Л, T2</v>
      </c>
      <c r="N53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длина=2100 мм, глубина=184 мм</v>
      </c>
      <c r="O538" s="14">
        <v>50</v>
      </c>
      <c r="P538" s="17" t="s">
        <v>3</v>
      </c>
      <c r="Q538" s="18">
        <v>0</v>
      </c>
      <c r="R538" s="19" t="s">
        <v>126</v>
      </c>
      <c r="S538" s="14">
        <v>1</v>
      </c>
    </row>
    <row r="539" spans="1:19" s="1" customFormat="1" ht="15" customHeight="1" x14ac:dyDescent="0.25">
      <c r="A539" s="14" t="str">
        <f t="shared" si="12"/>
        <v>Коралл,  НКПОН 05-08.220 с просечной решеткой</v>
      </c>
      <c r="B539" s="22" t="s">
        <v>125</v>
      </c>
      <c r="C539" s="14" t="s">
        <v>1</v>
      </c>
      <c r="D539" s="14" t="s">
        <v>33</v>
      </c>
      <c r="E539" s="14">
        <v>150</v>
      </c>
      <c r="F539" s="14">
        <v>184</v>
      </c>
      <c r="G539" s="14">
        <v>2200</v>
      </c>
      <c r="H539" s="14" t="s">
        <v>2</v>
      </c>
      <c r="I539" s="16">
        <v>2683</v>
      </c>
      <c r="J539" s="16">
        <v>2196</v>
      </c>
      <c r="K539" s="16">
        <v>1732</v>
      </c>
      <c r="L539" s="16" t="s">
        <v>15</v>
      </c>
      <c r="M539" s="16" t="str">
        <f>_xlfn.CONCAT(Таблица1[[#This Row],[ADSK_Код изделия'#'#OTHER'#'#]],", Л, ",Таблица1[[#This Row],[Встроенный термоклапан]])</f>
        <v xml:space="preserve"> НКПОН 05-08.220, Л, T2</v>
      </c>
      <c r="N53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длина=2200 мм, глубина=184 мм</v>
      </c>
      <c r="O539" s="14">
        <v>50</v>
      </c>
      <c r="P539" s="17" t="s">
        <v>3</v>
      </c>
      <c r="Q539" s="18">
        <v>0</v>
      </c>
      <c r="R539" s="19" t="s">
        <v>126</v>
      </c>
      <c r="S539" s="14">
        <v>1</v>
      </c>
    </row>
    <row r="540" spans="1:19" s="1" customFormat="1" ht="15" customHeight="1" x14ac:dyDescent="0.25">
      <c r="A540" s="14" t="str">
        <f t="shared" si="12"/>
        <v>Коралл,  НКПОН 05-08.230 с просечной решеткой</v>
      </c>
      <c r="B540" s="22" t="s">
        <v>125</v>
      </c>
      <c r="C540" s="14" t="s">
        <v>1</v>
      </c>
      <c r="D540" s="14" t="s">
        <v>34</v>
      </c>
      <c r="E540" s="14">
        <v>150</v>
      </c>
      <c r="F540" s="14">
        <v>184</v>
      </c>
      <c r="G540" s="14">
        <v>2300</v>
      </c>
      <c r="H540" s="14" t="s">
        <v>2</v>
      </c>
      <c r="I540" s="16">
        <v>2818</v>
      </c>
      <c r="J540" s="16">
        <v>2306</v>
      </c>
      <c r="K540" s="16">
        <v>1820</v>
      </c>
      <c r="L540" s="16" t="s">
        <v>15</v>
      </c>
      <c r="M540" s="16" t="str">
        <f>_xlfn.CONCAT(Таблица1[[#This Row],[ADSK_Код изделия'#'#OTHER'#'#]],", Л, ",Таблица1[[#This Row],[Встроенный термоклапан]])</f>
        <v xml:space="preserve"> НКПОН 05-08.230, Л, T2</v>
      </c>
      <c r="N54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длина=2300 мм, глубина=184 мм</v>
      </c>
      <c r="O540" s="14">
        <v>50</v>
      </c>
      <c r="P540" s="17" t="s">
        <v>3</v>
      </c>
      <c r="Q540" s="18">
        <v>0</v>
      </c>
      <c r="R540" s="19" t="s">
        <v>126</v>
      </c>
      <c r="S540" s="14">
        <v>1</v>
      </c>
    </row>
    <row r="541" spans="1:19" s="1" customFormat="1" ht="15" customHeight="1" x14ac:dyDescent="0.25">
      <c r="A541" s="14" t="str">
        <f t="shared" si="12"/>
        <v>Коралл,  НКПОН 05-08.240 с просечной решеткой</v>
      </c>
      <c r="B541" s="22" t="s">
        <v>125</v>
      </c>
      <c r="C541" s="14" t="s">
        <v>1</v>
      </c>
      <c r="D541" s="14" t="s">
        <v>35</v>
      </c>
      <c r="E541" s="14">
        <v>150</v>
      </c>
      <c r="F541" s="14">
        <v>184</v>
      </c>
      <c r="G541" s="14">
        <v>2400</v>
      </c>
      <c r="H541" s="14" t="s">
        <v>2</v>
      </c>
      <c r="I541" s="16">
        <v>2954</v>
      </c>
      <c r="J541" s="16">
        <v>2417</v>
      </c>
      <c r="K541" s="16">
        <v>1907</v>
      </c>
      <c r="L541" s="16" t="s">
        <v>15</v>
      </c>
      <c r="M541" s="16" t="str">
        <f>_xlfn.CONCAT(Таблица1[[#This Row],[ADSK_Код изделия'#'#OTHER'#'#]],", Л, ",Таблица1[[#This Row],[Встроенный термоклапан]])</f>
        <v xml:space="preserve"> НКПОН 05-08.240, Л, T2</v>
      </c>
      <c r="N54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длина=2400 мм, глубина=184 мм</v>
      </c>
      <c r="O541" s="14">
        <v>50</v>
      </c>
      <c r="P541" s="17" t="s">
        <v>3</v>
      </c>
      <c r="Q541" s="18">
        <v>0</v>
      </c>
      <c r="R541" s="19" t="s">
        <v>126</v>
      </c>
      <c r="S541" s="14">
        <v>1</v>
      </c>
    </row>
    <row r="542" spans="1:19" s="1" customFormat="1" ht="15" customHeight="1" x14ac:dyDescent="0.25">
      <c r="A542" s="14" t="str">
        <f t="shared" si="12"/>
        <v>Коралл,  НКПОН 05-08.250 с просечной решеткой</v>
      </c>
      <c r="B542" s="22" t="s">
        <v>125</v>
      </c>
      <c r="C542" s="14" t="s">
        <v>1</v>
      </c>
      <c r="D542" s="14" t="s">
        <v>36</v>
      </c>
      <c r="E542" s="14">
        <v>150</v>
      </c>
      <c r="F542" s="14">
        <v>184</v>
      </c>
      <c r="G542" s="14">
        <v>2500</v>
      </c>
      <c r="H542" s="14" t="s">
        <v>2</v>
      </c>
      <c r="I542" s="16">
        <v>3089</v>
      </c>
      <c r="J542" s="16">
        <v>2528</v>
      </c>
      <c r="K542" s="16">
        <v>1995</v>
      </c>
      <c r="L542" s="16" t="s">
        <v>15</v>
      </c>
      <c r="M542" s="16" t="str">
        <f>_xlfn.CONCAT(Таблица1[[#This Row],[ADSK_Код изделия'#'#OTHER'#'#]],", Л, ",Таблица1[[#This Row],[Встроенный термоклапан]])</f>
        <v xml:space="preserve"> НКПОН 05-08.250, Л, T2</v>
      </c>
      <c r="N54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длина=2500 мм, глубина=184 мм</v>
      </c>
      <c r="O542" s="14">
        <v>50</v>
      </c>
      <c r="P542" s="17" t="s">
        <v>3</v>
      </c>
      <c r="Q542" s="18">
        <v>0</v>
      </c>
      <c r="R542" s="19" t="s">
        <v>126</v>
      </c>
      <c r="S542" s="14">
        <v>1</v>
      </c>
    </row>
    <row r="543" spans="1:19" s="1" customFormat="1" ht="15" customHeight="1" x14ac:dyDescent="0.25">
      <c r="A543" s="14" t="str">
        <f t="shared" si="12"/>
        <v>Коралл,  НКПОН 05-08.260 с просечной решеткой</v>
      </c>
      <c r="B543" s="22" t="s">
        <v>125</v>
      </c>
      <c r="C543" s="14" t="s">
        <v>1</v>
      </c>
      <c r="D543" s="14" t="s">
        <v>37</v>
      </c>
      <c r="E543" s="14">
        <v>150</v>
      </c>
      <c r="F543" s="14">
        <v>184</v>
      </c>
      <c r="G543" s="14">
        <v>2600</v>
      </c>
      <c r="H543" s="14" t="s">
        <v>2</v>
      </c>
      <c r="I543" s="16">
        <v>3225</v>
      </c>
      <c r="J543" s="16">
        <v>2639</v>
      </c>
      <c r="K543" s="16">
        <v>2082</v>
      </c>
      <c r="L543" s="16" t="s">
        <v>15</v>
      </c>
      <c r="M543" s="16" t="str">
        <f>_xlfn.CONCAT(Таблица1[[#This Row],[ADSK_Код изделия'#'#OTHER'#'#]],", Л, ",Таблица1[[#This Row],[Встроенный термоклапан]])</f>
        <v xml:space="preserve"> НКПОН 05-08.260, Л, T2</v>
      </c>
      <c r="N54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длина=2600 мм, глубина=184 мм</v>
      </c>
      <c r="O543" s="14">
        <v>50</v>
      </c>
      <c r="P543" s="17" t="s">
        <v>3</v>
      </c>
      <c r="Q543" s="18">
        <v>0</v>
      </c>
      <c r="R543" s="19" t="s">
        <v>126</v>
      </c>
      <c r="S543" s="14">
        <v>1</v>
      </c>
    </row>
    <row r="544" spans="1:19" s="1" customFormat="1" ht="15" customHeight="1" x14ac:dyDescent="0.25">
      <c r="A544" s="14" t="str">
        <f t="shared" si="12"/>
        <v>Коралл,  НКПОН 05-08.270 с просечной решеткой</v>
      </c>
      <c r="B544" s="22" t="s">
        <v>125</v>
      </c>
      <c r="C544" s="14" t="s">
        <v>1</v>
      </c>
      <c r="D544" s="14" t="s">
        <v>38</v>
      </c>
      <c r="E544" s="14">
        <v>150</v>
      </c>
      <c r="F544" s="14">
        <v>184</v>
      </c>
      <c r="G544" s="14">
        <v>2700</v>
      </c>
      <c r="H544" s="14" t="s">
        <v>2</v>
      </c>
      <c r="I544" s="16">
        <v>3360</v>
      </c>
      <c r="J544" s="16">
        <v>2750</v>
      </c>
      <c r="K544" s="16">
        <v>2170</v>
      </c>
      <c r="L544" s="16" t="s">
        <v>15</v>
      </c>
      <c r="M544" s="16" t="str">
        <f>_xlfn.CONCAT(Таблица1[[#This Row],[ADSK_Код изделия'#'#OTHER'#'#]],", Л, ",Таблица1[[#This Row],[Встроенный термоклапан]])</f>
        <v xml:space="preserve"> НКПОН 05-08.270, Л, T2</v>
      </c>
      <c r="N54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длина=2700 мм, глубина=184 мм</v>
      </c>
      <c r="O544" s="14">
        <v>50</v>
      </c>
      <c r="P544" s="17" t="s">
        <v>3</v>
      </c>
      <c r="Q544" s="18">
        <v>0</v>
      </c>
      <c r="R544" s="19" t="s">
        <v>126</v>
      </c>
      <c r="S544" s="14">
        <v>1</v>
      </c>
    </row>
    <row r="545" spans="1:19" s="1" customFormat="1" ht="15" customHeight="1" x14ac:dyDescent="0.25">
      <c r="A545" s="14" t="str">
        <f t="shared" si="12"/>
        <v>Коралл,  НКПОН 05-08.280 с просечной решеткой</v>
      </c>
      <c r="B545" s="22" t="s">
        <v>125</v>
      </c>
      <c r="C545" s="14" t="s">
        <v>1</v>
      </c>
      <c r="D545" s="14" t="s">
        <v>39</v>
      </c>
      <c r="E545" s="14">
        <v>150</v>
      </c>
      <c r="F545" s="14">
        <v>184</v>
      </c>
      <c r="G545" s="14">
        <v>2800</v>
      </c>
      <c r="H545" s="14" t="s">
        <v>2</v>
      </c>
      <c r="I545" s="16">
        <v>3496</v>
      </c>
      <c r="J545" s="16">
        <v>2861</v>
      </c>
      <c r="K545" s="16">
        <v>2257</v>
      </c>
      <c r="L545" s="16" t="s">
        <v>15</v>
      </c>
      <c r="M545" s="16" t="str">
        <f>_xlfn.CONCAT(Таблица1[[#This Row],[ADSK_Код изделия'#'#OTHER'#'#]],", Л, ",Таблица1[[#This Row],[Встроенный термоклапан]])</f>
        <v xml:space="preserve"> НКПОН 05-08.280, Л, T2</v>
      </c>
      <c r="N54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длина=2800 мм, глубина=184 мм</v>
      </c>
      <c r="O545" s="14">
        <v>50</v>
      </c>
      <c r="P545" s="17" t="s">
        <v>3</v>
      </c>
      <c r="Q545" s="18">
        <v>0</v>
      </c>
      <c r="R545" s="19" t="s">
        <v>126</v>
      </c>
      <c r="S545" s="14">
        <v>1</v>
      </c>
    </row>
    <row r="546" spans="1:19" s="1" customFormat="1" ht="15" customHeight="1" x14ac:dyDescent="0.25">
      <c r="A546" s="14" t="str">
        <f t="shared" si="12"/>
        <v>Коралл,  НКПОН 05-08.290 с просечной решеткой</v>
      </c>
      <c r="B546" s="22" t="s">
        <v>125</v>
      </c>
      <c r="C546" s="14" t="s">
        <v>1</v>
      </c>
      <c r="D546" s="14" t="s">
        <v>40</v>
      </c>
      <c r="E546" s="14">
        <v>150</v>
      </c>
      <c r="F546" s="14">
        <v>184</v>
      </c>
      <c r="G546" s="14">
        <v>2900</v>
      </c>
      <c r="H546" s="14" t="s">
        <v>2</v>
      </c>
      <c r="I546" s="16">
        <v>3631</v>
      </c>
      <c r="J546" s="16">
        <v>2972</v>
      </c>
      <c r="K546" s="16">
        <v>2345</v>
      </c>
      <c r="L546" s="16" t="s">
        <v>15</v>
      </c>
      <c r="M546" s="16" t="str">
        <f>_xlfn.CONCAT(Таблица1[[#This Row],[ADSK_Код изделия'#'#OTHER'#'#]],", Л, ",Таблица1[[#This Row],[Встроенный термоклапан]])</f>
        <v xml:space="preserve"> НКПОН 05-08.290, Л, T2</v>
      </c>
      <c r="N54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длина=2900 мм, глубина=184 мм</v>
      </c>
      <c r="O546" s="14">
        <v>50</v>
      </c>
      <c r="P546" s="17" t="s">
        <v>3</v>
      </c>
      <c r="Q546" s="18">
        <v>0</v>
      </c>
      <c r="R546" s="19" t="s">
        <v>126</v>
      </c>
      <c r="S546" s="14">
        <v>1</v>
      </c>
    </row>
    <row r="547" spans="1:19" s="1" customFormat="1" ht="15" customHeight="1" x14ac:dyDescent="0.25">
      <c r="A547" s="14" t="str">
        <f t="shared" si="12"/>
        <v>Коралл,  НКПОН 05-08.300 с просечной решеткой</v>
      </c>
      <c r="B547" s="22" t="s">
        <v>125</v>
      </c>
      <c r="C547" s="14" t="s">
        <v>1</v>
      </c>
      <c r="D547" s="14" t="s">
        <v>41</v>
      </c>
      <c r="E547" s="14">
        <v>150</v>
      </c>
      <c r="F547" s="14">
        <v>184</v>
      </c>
      <c r="G547" s="14">
        <v>3000</v>
      </c>
      <c r="H547" s="14" t="s">
        <v>2</v>
      </c>
      <c r="I547" s="16">
        <v>3767</v>
      </c>
      <c r="J547" s="16">
        <v>3083</v>
      </c>
      <c r="K547" s="16">
        <v>2432</v>
      </c>
      <c r="L547" s="16" t="s">
        <v>15</v>
      </c>
      <c r="M547" s="16" t="str">
        <f>_xlfn.CONCAT(Таблица1[[#This Row],[ADSK_Код изделия'#'#OTHER'#'#]],", Л, ",Таблица1[[#This Row],[Встроенный термоклапан]])</f>
        <v xml:space="preserve"> НКПОН 05-08.300, Л, T2</v>
      </c>
      <c r="N54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Высота=150 мм, длина=3000 мм, глубина=184 мм</v>
      </c>
      <c r="O547" s="14">
        <v>50</v>
      </c>
      <c r="P547" s="17" t="s">
        <v>3</v>
      </c>
      <c r="Q547" s="18">
        <v>0</v>
      </c>
      <c r="R547" s="19" t="s">
        <v>126</v>
      </c>
      <c r="S547" s="14">
        <v>1</v>
      </c>
    </row>
    <row r="548" spans="1:19" s="2" customFormat="1" ht="15" customHeight="1" x14ac:dyDescent="0.25">
      <c r="A548" s="14" t="str">
        <f t="shared" si="12"/>
        <v>Коралл,  НКПОН 05-10.50 с просечной решеткой</v>
      </c>
      <c r="B548" s="22" t="s">
        <v>125</v>
      </c>
      <c r="C548" s="20" t="s">
        <v>1</v>
      </c>
      <c r="D548" s="20" t="s">
        <v>42</v>
      </c>
      <c r="E548" s="20">
        <v>200</v>
      </c>
      <c r="F548" s="14">
        <v>184</v>
      </c>
      <c r="G548" s="20">
        <v>500</v>
      </c>
      <c r="H548" s="20" t="s">
        <v>2</v>
      </c>
      <c r="I548" s="26">
        <v>446</v>
      </c>
      <c r="J548" s="26">
        <v>365</v>
      </c>
      <c r="K548" s="26">
        <v>288</v>
      </c>
      <c r="L548" s="16" t="s">
        <v>15</v>
      </c>
      <c r="M548" s="16" t="str">
        <f>_xlfn.CONCAT(Таблица1[[#This Row],[ADSK_Код изделия'#'#OTHER'#'#]],", Л, ",Таблица1[[#This Row],[Встроенный термоклапан]])</f>
        <v xml:space="preserve"> НКПОН 05-10.50, Л, T2</v>
      </c>
      <c r="N54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длина=500 мм, глубина=184 мм</v>
      </c>
      <c r="O548" s="14">
        <v>50</v>
      </c>
      <c r="P548" s="21" t="s">
        <v>3</v>
      </c>
      <c r="Q548" s="18">
        <v>0</v>
      </c>
      <c r="R548" s="19" t="s">
        <v>126</v>
      </c>
      <c r="S548" s="14">
        <v>1</v>
      </c>
    </row>
    <row r="549" spans="1:19" s="1" customFormat="1" ht="15" customHeight="1" x14ac:dyDescent="0.25">
      <c r="A549" s="14" t="str">
        <f t="shared" si="12"/>
        <v>Коралл,  НКПОН 05-10.60 с просечной решеткой</v>
      </c>
      <c r="B549" s="22" t="s">
        <v>125</v>
      </c>
      <c r="C549" s="14" t="s">
        <v>1</v>
      </c>
      <c r="D549" s="14" t="s">
        <v>43</v>
      </c>
      <c r="E549" s="14">
        <v>200</v>
      </c>
      <c r="F549" s="14">
        <v>184</v>
      </c>
      <c r="G549" s="14">
        <v>600</v>
      </c>
      <c r="H549" s="14" t="s">
        <v>2</v>
      </c>
      <c r="I549" s="16">
        <v>606</v>
      </c>
      <c r="J549" s="16">
        <v>496</v>
      </c>
      <c r="K549" s="16">
        <v>391</v>
      </c>
      <c r="L549" s="16" t="s">
        <v>15</v>
      </c>
      <c r="M549" s="16" t="str">
        <f>_xlfn.CONCAT(Таблица1[[#This Row],[ADSK_Код изделия'#'#OTHER'#'#]],", Л, ",Таблица1[[#This Row],[Встроенный термоклапан]])</f>
        <v xml:space="preserve"> НКПОН 05-10.60, Л, T2</v>
      </c>
      <c r="N54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длина=600 мм, глубина=184 мм</v>
      </c>
      <c r="O549" s="14">
        <v>50</v>
      </c>
      <c r="P549" s="17" t="s">
        <v>3</v>
      </c>
      <c r="Q549" s="18">
        <v>0</v>
      </c>
      <c r="R549" s="19" t="s">
        <v>126</v>
      </c>
      <c r="S549" s="14">
        <v>1</v>
      </c>
    </row>
    <row r="550" spans="1:19" s="1" customFormat="1" ht="15" customHeight="1" x14ac:dyDescent="0.25">
      <c r="A550" s="14" t="str">
        <f t="shared" si="12"/>
        <v>Коралл,  НКПОН 05-10.70 с просечной решеткой</v>
      </c>
      <c r="B550" s="22" t="s">
        <v>125</v>
      </c>
      <c r="C550" s="14" t="s">
        <v>1</v>
      </c>
      <c r="D550" s="14" t="s">
        <v>44</v>
      </c>
      <c r="E550" s="14">
        <v>200</v>
      </c>
      <c r="F550" s="14">
        <v>184</v>
      </c>
      <c r="G550" s="14">
        <v>700</v>
      </c>
      <c r="H550" s="14" t="s">
        <v>2</v>
      </c>
      <c r="I550" s="16">
        <v>765</v>
      </c>
      <c r="J550" s="16">
        <v>626</v>
      </c>
      <c r="K550" s="16">
        <v>494</v>
      </c>
      <c r="L550" s="16" t="s">
        <v>15</v>
      </c>
      <c r="M550" s="16" t="str">
        <f>_xlfn.CONCAT(Таблица1[[#This Row],[ADSK_Код изделия'#'#OTHER'#'#]],", Л, ",Таблица1[[#This Row],[Встроенный термоклапан]])</f>
        <v xml:space="preserve"> НКПОН 05-10.70, Л, T2</v>
      </c>
      <c r="N55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длина=700 мм, глубина=184 мм</v>
      </c>
      <c r="O550" s="14">
        <v>50</v>
      </c>
      <c r="P550" s="17" t="s">
        <v>3</v>
      </c>
      <c r="Q550" s="18">
        <v>0</v>
      </c>
      <c r="R550" s="19" t="s">
        <v>126</v>
      </c>
      <c r="S550" s="14">
        <v>1</v>
      </c>
    </row>
    <row r="551" spans="1:19" s="1" customFormat="1" ht="15" customHeight="1" x14ac:dyDescent="0.25">
      <c r="A551" s="14" t="str">
        <f t="shared" si="12"/>
        <v>Коралл,  НКПОН 05-10.80 с просечной решеткой</v>
      </c>
      <c r="B551" s="22" t="s">
        <v>125</v>
      </c>
      <c r="C551" s="14" t="s">
        <v>1</v>
      </c>
      <c r="D551" s="14" t="s">
        <v>45</v>
      </c>
      <c r="E551" s="14">
        <v>200</v>
      </c>
      <c r="F551" s="14">
        <v>184</v>
      </c>
      <c r="G551" s="14">
        <v>800</v>
      </c>
      <c r="H551" s="14" t="s">
        <v>2</v>
      </c>
      <c r="I551" s="16">
        <v>925</v>
      </c>
      <c r="J551" s="16">
        <v>757</v>
      </c>
      <c r="K551" s="16">
        <v>597</v>
      </c>
      <c r="L551" s="16" t="s">
        <v>15</v>
      </c>
      <c r="M551" s="16" t="str">
        <f>_xlfn.CONCAT(Таблица1[[#This Row],[ADSK_Код изделия'#'#OTHER'#'#]],", Л, ",Таблица1[[#This Row],[Встроенный термоклапан]])</f>
        <v xml:space="preserve"> НКПОН 05-10.80, Л, T2</v>
      </c>
      <c r="N55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длина=800 мм, глубина=184 мм</v>
      </c>
      <c r="O551" s="14">
        <v>50</v>
      </c>
      <c r="P551" s="17" t="s">
        <v>3</v>
      </c>
      <c r="Q551" s="18">
        <v>0</v>
      </c>
      <c r="R551" s="19" t="s">
        <v>126</v>
      </c>
      <c r="S551" s="14">
        <v>1</v>
      </c>
    </row>
    <row r="552" spans="1:19" s="1" customFormat="1" ht="15" customHeight="1" x14ac:dyDescent="0.25">
      <c r="A552" s="14" t="str">
        <f t="shared" si="12"/>
        <v>Коралл,  НКПОН 05-10.90 с просечной решеткой</v>
      </c>
      <c r="B552" s="22" t="s">
        <v>125</v>
      </c>
      <c r="C552" s="14" t="s">
        <v>1</v>
      </c>
      <c r="D552" s="14" t="s">
        <v>46</v>
      </c>
      <c r="E552" s="14">
        <v>200</v>
      </c>
      <c r="F552" s="14">
        <v>184</v>
      </c>
      <c r="G552" s="14">
        <v>900</v>
      </c>
      <c r="H552" s="14" t="s">
        <v>2</v>
      </c>
      <c r="I552" s="16">
        <v>1084</v>
      </c>
      <c r="J552" s="16">
        <v>887</v>
      </c>
      <c r="K552" s="16">
        <v>700</v>
      </c>
      <c r="L552" s="16" t="s">
        <v>15</v>
      </c>
      <c r="M552" s="16" t="str">
        <f>_xlfn.CONCAT(Таблица1[[#This Row],[ADSK_Код изделия'#'#OTHER'#'#]],", Л, ",Таблица1[[#This Row],[Встроенный термоклапан]])</f>
        <v xml:space="preserve"> НКПОН 05-10.90, Л, T2</v>
      </c>
      <c r="N55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длина=900 мм, глубина=184 мм</v>
      </c>
      <c r="O552" s="14">
        <v>50</v>
      </c>
      <c r="P552" s="17" t="s">
        <v>3</v>
      </c>
      <c r="Q552" s="18">
        <v>0</v>
      </c>
      <c r="R552" s="19" t="s">
        <v>126</v>
      </c>
      <c r="S552" s="14">
        <v>1</v>
      </c>
    </row>
    <row r="553" spans="1:19" s="1" customFormat="1" ht="15" customHeight="1" x14ac:dyDescent="0.25">
      <c r="A553" s="14" t="str">
        <f t="shared" si="12"/>
        <v>Коралл,  НКПОН 05-10.100 с просечной решеткой</v>
      </c>
      <c r="B553" s="22" t="s">
        <v>125</v>
      </c>
      <c r="C553" s="14" t="s">
        <v>1</v>
      </c>
      <c r="D553" s="14" t="s">
        <v>47</v>
      </c>
      <c r="E553" s="14">
        <v>200</v>
      </c>
      <c r="F553" s="14">
        <v>184</v>
      </c>
      <c r="G553" s="14">
        <v>1000</v>
      </c>
      <c r="H553" s="14" t="s">
        <v>2</v>
      </c>
      <c r="I553" s="16">
        <v>1243</v>
      </c>
      <c r="J553" s="16">
        <v>1018</v>
      </c>
      <c r="K553" s="16">
        <v>803</v>
      </c>
      <c r="L553" s="16" t="s">
        <v>15</v>
      </c>
      <c r="M553" s="16" t="str">
        <f>_xlfn.CONCAT(Таблица1[[#This Row],[ADSK_Код изделия'#'#OTHER'#'#]],", Л, ",Таблица1[[#This Row],[Встроенный термоклапан]])</f>
        <v xml:space="preserve"> НКПОН 05-10.100, Л, T2</v>
      </c>
      <c r="N55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длина=1000 мм, глубина=184 мм</v>
      </c>
      <c r="O553" s="14">
        <v>50</v>
      </c>
      <c r="P553" s="17" t="s">
        <v>3</v>
      </c>
      <c r="Q553" s="18">
        <v>0</v>
      </c>
      <c r="R553" s="19" t="s">
        <v>126</v>
      </c>
      <c r="S553" s="14">
        <v>1</v>
      </c>
    </row>
    <row r="554" spans="1:19" s="1" customFormat="1" ht="15" customHeight="1" x14ac:dyDescent="0.25">
      <c r="A554" s="14" t="str">
        <f t="shared" si="12"/>
        <v>Коралл,  НКПОН 05-10.110 с просечной решеткой</v>
      </c>
      <c r="B554" s="22" t="s">
        <v>125</v>
      </c>
      <c r="C554" s="14" t="s">
        <v>1</v>
      </c>
      <c r="D554" s="14" t="s">
        <v>48</v>
      </c>
      <c r="E554" s="14">
        <v>200</v>
      </c>
      <c r="F554" s="14">
        <v>184</v>
      </c>
      <c r="G554" s="14">
        <v>1100</v>
      </c>
      <c r="H554" s="14" t="s">
        <v>2</v>
      </c>
      <c r="I554" s="16">
        <v>1403</v>
      </c>
      <c r="J554" s="16">
        <v>1148</v>
      </c>
      <c r="K554" s="16">
        <v>906</v>
      </c>
      <c r="L554" s="16" t="s">
        <v>15</v>
      </c>
      <c r="M554" s="16" t="str">
        <f>_xlfn.CONCAT(Таблица1[[#This Row],[ADSK_Код изделия'#'#OTHER'#'#]],", Л, ",Таблица1[[#This Row],[Встроенный термоклапан]])</f>
        <v xml:space="preserve"> НКПОН 05-10.110, Л, T2</v>
      </c>
      <c r="N55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длина=1100 мм, глубина=184 мм</v>
      </c>
      <c r="O554" s="14">
        <v>50</v>
      </c>
      <c r="P554" s="17" t="s">
        <v>3</v>
      </c>
      <c r="Q554" s="18">
        <v>0</v>
      </c>
      <c r="R554" s="19" t="s">
        <v>126</v>
      </c>
      <c r="S554" s="14">
        <v>1</v>
      </c>
    </row>
    <row r="555" spans="1:19" s="1" customFormat="1" ht="15" customHeight="1" x14ac:dyDescent="0.25">
      <c r="A555" s="14" t="str">
        <f t="shared" si="12"/>
        <v>Коралл,  НКПОН 05-10.120 с просечной решеткой</v>
      </c>
      <c r="B555" s="22" t="s">
        <v>125</v>
      </c>
      <c r="C555" s="14" t="s">
        <v>1</v>
      </c>
      <c r="D555" s="14" t="s">
        <v>49</v>
      </c>
      <c r="E555" s="14">
        <v>200</v>
      </c>
      <c r="F555" s="14">
        <v>184</v>
      </c>
      <c r="G555" s="14">
        <v>1200</v>
      </c>
      <c r="H555" s="14" t="s">
        <v>2</v>
      </c>
      <c r="I555" s="16">
        <v>1562</v>
      </c>
      <c r="J555" s="16">
        <v>1278</v>
      </c>
      <c r="K555" s="16">
        <v>1008.9999999999999</v>
      </c>
      <c r="L555" s="16" t="s">
        <v>15</v>
      </c>
      <c r="M555" s="16" t="str">
        <f>_xlfn.CONCAT(Таблица1[[#This Row],[ADSK_Код изделия'#'#OTHER'#'#]],", Л, ",Таблица1[[#This Row],[Встроенный термоклапан]])</f>
        <v xml:space="preserve"> НКПОН 05-10.120, Л, T2</v>
      </c>
      <c r="N55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длина=1200 мм, глубина=184 мм</v>
      </c>
      <c r="O555" s="14">
        <v>50</v>
      </c>
      <c r="P555" s="17" t="s">
        <v>3</v>
      </c>
      <c r="Q555" s="18">
        <v>0</v>
      </c>
      <c r="R555" s="19" t="s">
        <v>126</v>
      </c>
      <c r="S555" s="14">
        <v>1</v>
      </c>
    </row>
    <row r="556" spans="1:19" s="1" customFormat="1" ht="15" customHeight="1" x14ac:dyDescent="0.25">
      <c r="A556" s="14" t="str">
        <f t="shared" si="12"/>
        <v>Коралл,  НКПОН 05-10.130 с просечной решеткой</v>
      </c>
      <c r="B556" s="22" t="s">
        <v>125</v>
      </c>
      <c r="C556" s="14" t="s">
        <v>1</v>
      </c>
      <c r="D556" s="14" t="s">
        <v>50</v>
      </c>
      <c r="E556" s="14">
        <v>200</v>
      </c>
      <c r="F556" s="14">
        <v>184</v>
      </c>
      <c r="G556" s="14">
        <v>1300</v>
      </c>
      <c r="H556" s="14" t="s">
        <v>2</v>
      </c>
      <c r="I556" s="16">
        <v>1722</v>
      </c>
      <c r="J556" s="16">
        <v>1409</v>
      </c>
      <c r="K556" s="16">
        <v>1112</v>
      </c>
      <c r="L556" s="16" t="s">
        <v>15</v>
      </c>
      <c r="M556" s="16" t="str">
        <f>_xlfn.CONCAT(Таблица1[[#This Row],[ADSK_Код изделия'#'#OTHER'#'#]],", Л, ",Таблица1[[#This Row],[Встроенный термоклапан]])</f>
        <v xml:space="preserve"> НКПОН 05-10.130, Л, T2</v>
      </c>
      <c r="N55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длина=1300 мм, глубина=184 мм</v>
      </c>
      <c r="O556" s="14">
        <v>50</v>
      </c>
      <c r="P556" s="17" t="s">
        <v>3</v>
      </c>
      <c r="Q556" s="18">
        <v>0</v>
      </c>
      <c r="R556" s="19" t="s">
        <v>126</v>
      </c>
      <c r="S556" s="14">
        <v>1</v>
      </c>
    </row>
    <row r="557" spans="1:19" s="1" customFormat="1" ht="15" customHeight="1" x14ac:dyDescent="0.25">
      <c r="A557" s="14" t="str">
        <f t="shared" si="12"/>
        <v>Коралл,  НКПОН 05-10.140 с просечной решеткой</v>
      </c>
      <c r="B557" s="22" t="s">
        <v>125</v>
      </c>
      <c r="C557" s="14" t="s">
        <v>1</v>
      </c>
      <c r="D557" s="14" t="s">
        <v>51</v>
      </c>
      <c r="E557" s="14">
        <v>200</v>
      </c>
      <c r="F557" s="14">
        <v>184</v>
      </c>
      <c r="G557" s="14">
        <v>1400</v>
      </c>
      <c r="H557" s="14" t="s">
        <v>2</v>
      </c>
      <c r="I557" s="16">
        <v>1881</v>
      </c>
      <c r="J557" s="16">
        <v>1539</v>
      </c>
      <c r="K557" s="16">
        <v>1215</v>
      </c>
      <c r="L557" s="16" t="s">
        <v>15</v>
      </c>
      <c r="M557" s="16" t="str">
        <f>_xlfn.CONCAT(Таблица1[[#This Row],[ADSK_Код изделия'#'#OTHER'#'#]],", Л, ",Таблица1[[#This Row],[Встроенный термоклапан]])</f>
        <v xml:space="preserve"> НКПОН 05-10.140, Л, T2</v>
      </c>
      <c r="N55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длина=1400 мм, глубина=184 мм</v>
      </c>
      <c r="O557" s="14">
        <v>50</v>
      </c>
      <c r="P557" s="17" t="s">
        <v>3</v>
      </c>
      <c r="Q557" s="18">
        <v>0</v>
      </c>
      <c r="R557" s="19" t="s">
        <v>126</v>
      </c>
      <c r="S557" s="14">
        <v>1</v>
      </c>
    </row>
    <row r="558" spans="1:19" s="1" customFormat="1" ht="15" customHeight="1" x14ac:dyDescent="0.25">
      <c r="A558" s="14" t="str">
        <f t="shared" si="12"/>
        <v>Коралл,  НКПОН 05-10.150 с просечной решеткой</v>
      </c>
      <c r="B558" s="22" t="s">
        <v>125</v>
      </c>
      <c r="C558" s="14" t="s">
        <v>1</v>
      </c>
      <c r="D558" s="14" t="s">
        <v>52</v>
      </c>
      <c r="E558" s="14">
        <v>200</v>
      </c>
      <c r="F558" s="14">
        <v>184</v>
      </c>
      <c r="G558" s="14">
        <v>1500</v>
      </c>
      <c r="H558" s="14" t="s">
        <v>2</v>
      </c>
      <c r="I558" s="16">
        <v>2040</v>
      </c>
      <c r="J558" s="16">
        <v>1670</v>
      </c>
      <c r="K558" s="16">
        <v>1317</v>
      </c>
      <c r="L558" s="16" t="s">
        <v>15</v>
      </c>
      <c r="M558" s="16" t="str">
        <f>_xlfn.CONCAT(Таблица1[[#This Row],[ADSK_Код изделия'#'#OTHER'#'#]],", Л, ",Таблица1[[#This Row],[Встроенный термоклапан]])</f>
        <v xml:space="preserve"> НКПОН 05-10.150, Л, T2</v>
      </c>
      <c r="N55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длина=1500 мм, глубина=184 мм</v>
      </c>
      <c r="O558" s="14">
        <v>50</v>
      </c>
      <c r="P558" s="17" t="s">
        <v>3</v>
      </c>
      <c r="Q558" s="18">
        <v>0</v>
      </c>
      <c r="R558" s="19" t="s">
        <v>126</v>
      </c>
      <c r="S558" s="14">
        <v>1</v>
      </c>
    </row>
    <row r="559" spans="1:19" s="1" customFormat="1" ht="15" customHeight="1" x14ac:dyDescent="0.25">
      <c r="A559" s="14" t="str">
        <f t="shared" si="12"/>
        <v>Коралл,  НКПОН 05-10.160 с просечной решеткой</v>
      </c>
      <c r="B559" s="22" t="s">
        <v>125</v>
      </c>
      <c r="C559" s="14" t="s">
        <v>1</v>
      </c>
      <c r="D559" s="14" t="s">
        <v>53</v>
      </c>
      <c r="E559" s="14">
        <v>200</v>
      </c>
      <c r="F559" s="14">
        <v>184</v>
      </c>
      <c r="G559" s="14">
        <v>1600</v>
      </c>
      <c r="H559" s="14" t="s">
        <v>2</v>
      </c>
      <c r="I559" s="16">
        <v>2200</v>
      </c>
      <c r="J559" s="16">
        <v>1800</v>
      </c>
      <c r="K559" s="16">
        <v>1420</v>
      </c>
      <c r="L559" s="16" t="s">
        <v>15</v>
      </c>
      <c r="M559" s="16" t="str">
        <f>_xlfn.CONCAT(Таблица1[[#This Row],[ADSK_Код изделия'#'#OTHER'#'#]],", Л, ",Таблица1[[#This Row],[Встроенный термоклапан]])</f>
        <v xml:space="preserve"> НКПОН 05-10.160, Л, T2</v>
      </c>
      <c r="N55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длина=1600 мм, глубина=184 мм</v>
      </c>
      <c r="O559" s="14">
        <v>50</v>
      </c>
      <c r="P559" s="17" t="s">
        <v>3</v>
      </c>
      <c r="Q559" s="18">
        <v>0</v>
      </c>
      <c r="R559" s="19" t="s">
        <v>126</v>
      </c>
      <c r="S559" s="14">
        <v>1</v>
      </c>
    </row>
    <row r="560" spans="1:19" s="1" customFormat="1" ht="15" customHeight="1" x14ac:dyDescent="0.25">
      <c r="A560" s="14" t="str">
        <f t="shared" si="12"/>
        <v>Коралл,  НКПОН 05-10.170 с просечной решеткой</v>
      </c>
      <c r="B560" s="22" t="s">
        <v>125</v>
      </c>
      <c r="C560" s="14" t="s">
        <v>1</v>
      </c>
      <c r="D560" s="14" t="s">
        <v>54</v>
      </c>
      <c r="E560" s="14">
        <v>200</v>
      </c>
      <c r="F560" s="14">
        <v>184</v>
      </c>
      <c r="G560" s="14">
        <v>1700</v>
      </c>
      <c r="H560" s="14" t="s">
        <v>2</v>
      </c>
      <c r="I560" s="16">
        <v>2359</v>
      </c>
      <c r="J560" s="16">
        <v>1931</v>
      </c>
      <c r="K560" s="16">
        <v>1523</v>
      </c>
      <c r="L560" s="16" t="s">
        <v>15</v>
      </c>
      <c r="M560" s="16" t="str">
        <f>_xlfn.CONCAT(Таблица1[[#This Row],[ADSK_Код изделия'#'#OTHER'#'#]],", Л, ",Таблица1[[#This Row],[Встроенный термоклапан]])</f>
        <v xml:space="preserve"> НКПОН 05-10.170, Л, T2</v>
      </c>
      <c r="N56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длина=1700 мм, глубина=184 мм</v>
      </c>
      <c r="O560" s="14">
        <v>50</v>
      </c>
      <c r="P560" s="17" t="s">
        <v>3</v>
      </c>
      <c r="Q560" s="18">
        <v>0</v>
      </c>
      <c r="R560" s="19" t="s">
        <v>126</v>
      </c>
      <c r="S560" s="14">
        <v>1</v>
      </c>
    </row>
    <row r="561" spans="1:19" s="1" customFormat="1" ht="15" customHeight="1" x14ac:dyDescent="0.25">
      <c r="A561" s="14" t="str">
        <f t="shared" si="12"/>
        <v>Коралл,  НКПОН 05-10.180 с просечной решеткой</v>
      </c>
      <c r="B561" s="22" t="s">
        <v>125</v>
      </c>
      <c r="C561" s="14" t="s">
        <v>1</v>
      </c>
      <c r="D561" s="14" t="s">
        <v>55</v>
      </c>
      <c r="E561" s="14">
        <v>200</v>
      </c>
      <c r="F561" s="14">
        <v>184</v>
      </c>
      <c r="G561" s="14">
        <v>1800</v>
      </c>
      <c r="H561" s="14" t="s">
        <v>2</v>
      </c>
      <c r="I561" s="16">
        <v>2519</v>
      </c>
      <c r="J561" s="16">
        <v>2061</v>
      </c>
      <c r="K561" s="16">
        <v>1626</v>
      </c>
      <c r="L561" s="16" t="s">
        <v>15</v>
      </c>
      <c r="M561" s="16" t="str">
        <f>_xlfn.CONCAT(Таблица1[[#This Row],[ADSK_Код изделия'#'#OTHER'#'#]],", Л, ",Таблица1[[#This Row],[Встроенный термоклапан]])</f>
        <v xml:space="preserve"> НКПОН 05-10.180, Л, T2</v>
      </c>
      <c r="N56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длина=1800 мм, глубина=184 мм</v>
      </c>
      <c r="O561" s="14">
        <v>50</v>
      </c>
      <c r="P561" s="17" t="s">
        <v>3</v>
      </c>
      <c r="Q561" s="18">
        <v>0</v>
      </c>
      <c r="R561" s="19" t="s">
        <v>126</v>
      </c>
      <c r="S561" s="14">
        <v>1</v>
      </c>
    </row>
    <row r="562" spans="1:19" s="1" customFormat="1" ht="15" customHeight="1" x14ac:dyDescent="0.25">
      <c r="A562" s="14" t="str">
        <f t="shared" si="12"/>
        <v>Коралл,  НКПОН 05-10.190 с просечной решеткой</v>
      </c>
      <c r="B562" s="22" t="s">
        <v>125</v>
      </c>
      <c r="C562" s="14" t="s">
        <v>1</v>
      </c>
      <c r="D562" s="14" t="s">
        <v>56</v>
      </c>
      <c r="E562" s="14">
        <v>200</v>
      </c>
      <c r="F562" s="14">
        <v>184</v>
      </c>
      <c r="G562" s="14">
        <v>1900</v>
      </c>
      <c r="H562" s="14" t="s">
        <v>2</v>
      </c>
      <c r="I562" s="16">
        <v>2678</v>
      </c>
      <c r="J562" s="16">
        <v>2192</v>
      </c>
      <c r="K562" s="16">
        <v>1729</v>
      </c>
      <c r="L562" s="16" t="s">
        <v>15</v>
      </c>
      <c r="M562" s="16" t="str">
        <f>_xlfn.CONCAT(Таблица1[[#This Row],[ADSK_Код изделия'#'#OTHER'#'#]],", Л, ",Таблица1[[#This Row],[Встроенный термоклапан]])</f>
        <v xml:space="preserve"> НКПОН 05-10.190, Л, T2</v>
      </c>
      <c r="N56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длина=1900 мм, глубина=184 мм</v>
      </c>
      <c r="O562" s="14">
        <v>50</v>
      </c>
      <c r="P562" s="17" t="s">
        <v>3</v>
      </c>
      <c r="Q562" s="18">
        <v>0</v>
      </c>
      <c r="R562" s="19" t="s">
        <v>126</v>
      </c>
      <c r="S562" s="14">
        <v>1</v>
      </c>
    </row>
    <row r="563" spans="1:19" s="1" customFormat="1" ht="15" customHeight="1" x14ac:dyDescent="0.25">
      <c r="A563" s="14" t="str">
        <f t="shared" si="12"/>
        <v>Коралл,  НКПОН 05-10.200 с просечной решеткой</v>
      </c>
      <c r="B563" s="22" t="s">
        <v>125</v>
      </c>
      <c r="C563" s="14" t="s">
        <v>1</v>
      </c>
      <c r="D563" s="14" t="s">
        <v>57</v>
      </c>
      <c r="E563" s="14">
        <v>200</v>
      </c>
      <c r="F563" s="14">
        <v>184</v>
      </c>
      <c r="G563" s="14">
        <v>2000</v>
      </c>
      <c r="H563" s="14" t="s">
        <v>2</v>
      </c>
      <c r="I563" s="16">
        <v>2837</v>
      </c>
      <c r="J563" s="16">
        <v>2322</v>
      </c>
      <c r="K563" s="16">
        <v>1832</v>
      </c>
      <c r="L563" s="16" t="s">
        <v>15</v>
      </c>
      <c r="M563" s="16" t="str">
        <f>_xlfn.CONCAT(Таблица1[[#This Row],[ADSK_Код изделия'#'#OTHER'#'#]],", Л, ",Таблица1[[#This Row],[Встроенный термоклапан]])</f>
        <v xml:space="preserve"> НКПОН 05-10.200, Л, T2</v>
      </c>
      <c r="N56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длина=2000 мм, глубина=184 мм</v>
      </c>
      <c r="O563" s="14">
        <v>50</v>
      </c>
      <c r="P563" s="17" t="s">
        <v>3</v>
      </c>
      <c r="Q563" s="18">
        <v>0</v>
      </c>
      <c r="R563" s="19" t="s">
        <v>126</v>
      </c>
      <c r="S563" s="14">
        <v>1</v>
      </c>
    </row>
    <row r="564" spans="1:19" s="1" customFormat="1" ht="15" customHeight="1" x14ac:dyDescent="0.25">
      <c r="A564" s="14" t="str">
        <f t="shared" si="12"/>
        <v>Коралл,  НКПОН 05-10.210 с просечной решеткой</v>
      </c>
      <c r="B564" s="22" t="s">
        <v>125</v>
      </c>
      <c r="C564" s="14" t="s">
        <v>1</v>
      </c>
      <c r="D564" s="14" t="s">
        <v>58</v>
      </c>
      <c r="E564" s="14">
        <v>200</v>
      </c>
      <c r="F564" s="14">
        <v>184</v>
      </c>
      <c r="G564" s="14">
        <v>2100</v>
      </c>
      <c r="H564" s="14" t="s">
        <v>2</v>
      </c>
      <c r="I564" s="16">
        <v>2997</v>
      </c>
      <c r="J564" s="16">
        <v>2453</v>
      </c>
      <c r="K564" s="16">
        <v>1935</v>
      </c>
      <c r="L564" s="16" t="s">
        <v>15</v>
      </c>
      <c r="M564" s="16" t="str">
        <f>_xlfn.CONCAT(Таблица1[[#This Row],[ADSK_Код изделия'#'#OTHER'#'#]],", Л, ",Таблица1[[#This Row],[Встроенный термоклапан]])</f>
        <v xml:space="preserve"> НКПОН 05-10.210, Л, T2</v>
      </c>
      <c r="N56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длина=2100 мм, глубина=184 мм</v>
      </c>
      <c r="O564" s="14">
        <v>50</v>
      </c>
      <c r="P564" s="17" t="s">
        <v>3</v>
      </c>
      <c r="Q564" s="18">
        <v>0</v>
      </c>
      <c r="R564" s="19" t="s">
        <v>126</v>
      </c>
      <c r="S564" s="14">
        <v>1</v>
      </c>
    </row>
    <row r="565" spans="1:19" s="1" customFormat="1" ht="15" customHeight="1" x14ac:dyDescent="0.25">
      <c r="A565" s="14" t="str">
        <f t="shared" si="12"/>
        <v>Коралл,  НКПОН 05-10.220 с просечной решеткой</v>
      </c>
      <c r="B565" s="22" t="s">
        <v>125</v>
      </c>
      <c r="C565" s="14" t="s">
        <v>1</v>
      </c>
      <c r="D565" s="14" t="s">
        <v>59</v>
      </c>
      <c r="E565" s="14">
        <v>200</v>
      </c>
      <c r="F565" s="14">
        <v>184</v>
      </c>
      <c r="G565" s="14">
        <v>2200</v>
      </c>
      <c r="H565" s="14" t="s">
        <v>2</v>
      </c>
      <c r="I565" s="16">
        <v>3156</v>
      </c>
      <c r="J565" s="16">
        <v>2583</v>
      </c>
      <c r="K565" s="16">
        <v>2037.9999999999998</v>
      </c>
      <c r="L565" s="16" t="s">
        <v>15</v>
      </c>
      <c r="M565" s="16" t="str">
        <f>_xlfn.CONCAT(Таблица1[[#This Row],[ADSK_Код изделия'#'#OTHER'#'#]],", Л, ",Таблица1[[#This Row],[Встроенный термоклапан]])</f>
        <v xml:space="preserve"> НКПОН 05-10.220, Л, T2</v>
      </c>
      <c r="N56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длина=2200 мм, глубина=184 мм</v>
      </c>
      <c r="O565" s="14">
        <v>50</v>
      </c>
      <c r="P565" s="17" t="s">
        <v>3</v>
      </c>
      <c r="Q565" s="18">
        <v>0</v>
      </c>
      <c r="R565" s="19" t="s">
        <v>126</v>
      </c>
      <c r="S565" s="14">
        <v>1</v>
      </c>
    </row>
    <row r="566" spans="1:19" s="1" customFormat="1" ht="15" customHeight="1" x14ac:dyDescent="0.25">
      <c r="A566" s="14" t="str">
        <f t="shared" si="12"/>
        <v>Коралл,  НКПОН 05-10.230 с просечной решеткой</v>
      </c>
      <c r="B566" s="22" t="s">
        <v>125</v>
      </c>
      <c r="C566" s="14" t="s">
        <v>1</v>
      </c>
      <c r="D566" s="14" t="s">
        <v>60</v>
      </c>
      <c r="E566" s="14">
        <v>200</v>
      </c>
      <c r="F566" s="14">
        <v>184</v>
      </c>
      <c r="G566" s="14">
        <v>2300</v>
      </c>
      <c r="H566" s="14" t="s">
        <v>2</v>
      </c>
      <c r="I566" s="16">
        <v>3316</v>
      </c>
      <c r="J566" s="16">
        <v>2713</v>
      </c>
      <c r="K566" s="16">
        <v>2141</v>
      </c>
      <c r="L566" s="16" t="s">
        <v>15</v>
      </c>
      <c r="M566" s="16" t="str">
        <f>_xlfn.CONCAT(Таблица1[[#This Row],[ADSK_Код изделия'#'#OTHER'#'#]],", Л, ",Таблица1[[#This Row],[Встроенный термоклапан]])</f>
        <v xml:space="preserve"> НКПОН 05-10.230, Л, T2</v>
      </c>
      <c r="N56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длина=2300 мм, глубина=184 мм</v>
      </c>
      <c r="O566" s="14">
        <v>50</v>
      </c>
      <c r="P566" s="17" t="s">
        <v>3</v>
      </c>
      <c r="Q566" s="18">
        <v>0</v>
      </c>
      <c r="R566" s="19" t="s">
        <v>126</v>
      </c>
      <c r="S566" s="14">
        <v>1</v>
      </c>
    </row>
    <row r="567" spans="1:19" s="1" customFormat="1" ht="15" customHeight="1" x14ac:dyDescent="0.25">
      <c r="A567" s="14" t="str">
        <f t="shared" si="12"/>
        <v>Коралл,  НКПОН 05-10.240 с просечной решеткой</v>
      </c>
      <c r="B567" s="22" t="s">
        <v>125</v>
      </c>
      <c r="C567" s="14" t="s">
        <v>1</v>
      </c>
      <c r="D567" s="14" t="s">
        <v>61</v>
      </c>
      <c r="E567" s="14">
        <v>200</v>
      </c>
      <c r="F567" s="14">
        <v>184</v>
      </c>
      <c r="G567" s="14">
        <v>2400</v>
      </c>
      <c r="H567" s="14" t="s">
        <v>2</v>
      </c>
      <c r="I567" s="16">
        <v>3475</v>
      </c>
      <c r="J567" s="16">
        <v>2844</v>
      </c>
      <c r="K567" s="16">
        <v>2244</v>
      </c>
      <c r="L567" s="16" t="s">
        <v>15</v>
      </c>
      <c r="M567" s="16" t="str">
        <f>_xlfn.CONCAT(Таблица1[[#This Row],[ADSK_Код изделия'#'#OTHER'#'#]],", Л, ",Таблица1[[#This Row],[Встроенный термоклапан]])</f>
        <v xml:space="preserve"> НКПОН 05-10.240, Л, T2</v>
      </c>
      <c r="N56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длина=2400 мм, глубина=184 мм</v>
      </c>
      <c r="O567" s="14">
        <v>50</v>
      </c>
      <c r="P567" s="17" t="s">
        <v>3</v>
      </c>
      <c r="Q567" s="18">
        <v>0</v>
      </c>
      <c r="R567" s="19" t="s">
        <v>126</v>
      </c>
      <c r="S567" s="14">
        <v>1</v>
      </c>
    </row>
    <row r="568" spans="1:19" s="1" customFormat="1" ht="15" customHeight="1" x14ac:dyDescent="0.25">
      <c r="A568" s="14" t="str">
        <f t="shared" si="12"/>
        <v>Коралл,  НКПОН 05-10.250 с просечной решеткой</v>
      </c>
      <c r="B568" s="22" t="s">
        <v>125</v>
      </c>
      <c r="C568" s="14" t="s">
        <v>1</v>
      </c>
      <c r="D568" s="14" t="s">
        <v>62</v>
      </c>
      <c r="E568" s="14">
        <v>200</v>
      </c>
      <c r="F568" s="14">
        <v>184</v>
      </c>
      <c r="G568" s="14">
        <v>2500</v>
      </c>
      <c r="H568" s="14" t="s">
        <v>2</v>
      </c>
      <c r="I568" s="16">
        <v>3634</v>
      </c>
      <c r="J568" s="16">
        <v>2974</v>
      </c>
      <c r="K568" s="16">
        <v>2347</v>
      </c>
      <c r="L568" s="16" t="s">
        <v>15</v>
      </c>
      <c r="M568" s="16" t="str">
        <f>_xlfn.CONCAT(Таблица1[[#This Row],[ADSK_Код изделия'#'#OTHER'#'#]],", Л, ",Таблица1[[#This Row],[Встроенный термоклапан]])</f>
        <v xml:space="preserve"> НКПОН 05-10.250, Л, T2</v>
      </c>
      <c r="N56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длина=2500 мм, глубина=184 мм</v>
      </c>
      <c r="O568" s="14">
        <v>50</v>
      </c>
      <c r="P568" s="17" t="s">
        <v>3</v>
      </c>
      <c r="Q568" s="18">
        <v>0</v>
      </c>
      <c r="R568" s="19" t="s">
        <v>126</v>
      </c>
      <c r="S568" s="14">
        <v>1</v>
      </c>
    </row>
    <row r="569" spans="1:19" s="1" customFormat="1" ht="15" customHeight="1" x14ac:dyDescent="0.25">
      <c r="A569" s="14" t="str">
        <f t="shared" si="12"/>
        <v>Коралл,  НКПОН 05-10.260 с просечной решеткой</v>
      </c>
      <c r="B569" s="22" t="s">
        <v>125</v>
      </c>
      <c r="C569" s="14" t="s">
        <v>1</v>
      </c>
      <c r="D569" s="14" t="s">
        <v>63</v>
      </c>
      <c r="E569" s="14">
        <v>200</v>
      </c>
      <c r="F569" s="14">
        <v>184</v>
      </c>
      <c r="G569" s="14">
        <v>2600</v>
      </c>
      <c r="H569" s="14" t="s">
        <v>2</v>
      </c>
      <c r="I569" s="16">
        <v>3794</v>
      </c>
      <c r="J569" s="16">
        <v>3105</v>
      </c>
      <c r="K569" s="16">
        <v>2450</v>
      </c>
      <c r="L569" s="16" t="s">
        <v>15</v>
      </c>
      <c r="M569" s="16" t="str">
        <f>_xlfn.CONCAT(Таблица1[[#This Row],[ADSK_Код изделия'#'#OTHER'#'#]],", Л, ",Таблица1[[#This Row],[Встроенный термоклапан]])</f>
        <v xml:space="preserve"> НКПОН 05-10.260, Л, T2</v>
      </c>
      <c r="N56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длина=2600 мм, глубина=184 мм</v>
      </c>
      <c r="O569" s="14">
        <v>50</v>
      </c>
      <c r="P569" s="17" t="s">
        <v>3</v>
      </c>
      <c r="Q569" s="18">
        <v>0</v>
      </c>
      <c r="R569" s="19" t="s">
        <v>126</v>
      </c>
      <c r="S569" s="14">
        <v>1</v>
      </c>
    </row>
    <row r="570" spans="1:19" s="1" customFormat="1" ht="15" customHeight="1" x14ac:dyDescent="0.25">
      <c r="A570" s="14" t="str">
        <f t="shared" si="12"/>
        <v>Коралл,  НКПОН 05-10.270 с просечной решеткой</v>
      </c>
      <c r="B570" s="22" t="s">
        <v>125</v>
      </c>
      <c r="C570" s="14" t="s">
        <v>1</v>
      </c>
      <c r="D570" s="14" t="s">
        <v>64</v>
      </c>
      <c r="E570" s="14">
        <v>200</v>
      </c>
      <c r="F570" s="14">
        <v>184</v>
      </c>
      <c r="G570" s="14">
        <v>2700</v>
      </c>
      <c r="H570" s="14" t="s">
        <v>2</v>
      </c>
      <c r="I570" s="16">
        <v>3953</v>
      </c>
      <c r="J570" s="16">
        <v>3235</v>
      </c>
      <c r="K570" s="16">
        <v>2553</v>
      </c>
      <c r="L570" s="16" t="s">
        <v>15</v>
      </c>
      <c r="M570" s="16" t="str">
        <f>_xlfn.CONCAT(Таблица1[[#This Row],[ADSK_Код изделия'#'#OTHER'#'#]],", Л, ",Таблица1[[#This Row],[Встроенный термоклапан]])</f>
        <v xml:space="preserve"> НКПОН 05-10.270, Л, T2</v>
      </c>
      <c r="N57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длина=2700 мм, глубина=184 мм</v>
      </c>
      <c r="O570" s="14">
        <v>50</v>
      </c>
      <c r="P570" s="17" t="s">
        <v>3</v>
      </c>
      <c r="Q570" s="18">
        <v>0</v>
      </c>
      <c r="R570" s="19" t="s">
        <v>126</v>
      </c>
      <c r="S570" s="14">
        <v>1</v>
      </c>
    </row>
    <row r="571" spans="1:19" s="1" customFormat="1" ht="15" customHeight="1" x14ac:dyDescent="0.25">
      <c r="A571" s="14" t="str">
        <f t="shared" si="12"/>
        <v>Коралл,  НКПОН 05-10.280 с просечной решеткой</v>
      </c>
      <c r="B571" s="22" t="s">
        <v>125</v>
      </c>
      <c r="C571" s="14" t="s">
        <v>1</v>
      </c>
      <c r="D571" s="14" t="s">
        <v>65</v>
      </c>
      <c r="E571" s="14">
        <v>200</v>
      </c>
      <c r="F571" s="14">
        <v>184</v>
      </c>
      <c r="G571" s="14">
        <v>2800</v>
      </c>
      <c r="H571" s="14" t="s">
        <v>2</v>
      </c>
      <c r="I571" s="16">
        <v>4113</v>
      </c>
      <c r="J571" s="16">
        <v>3366</v>
      </c>
      <c r="K571" s="16">
        <v>2655</v>
      </c>
      <c r="L571" s="16" t="s">
        <v>15</v>
      </c>
      <c r="M571" s="16" t="str">
        <f>_xlfn.CONCAT(Таблица1[[#This Row],[ADSK_Код изделия'#'#OTHER'#'#]],", Л, ",Таблица1[[#This Row],[Встроенный термоклапан]])</f>
        <v xml:space="preserve"> НКПОН 05-10.280, Л, T2</v>
      </c>
      <c r="N57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длина=2800 мм, глубина=184 мм</v>
      </c>
      <c r="O571" s="14">
        <v>50</v>
      </c>
      <c r="P571" s="17" t="s">
        <v>3</v>
      </c>
      <c r="Q571" s="18">
        <v>0</v>
      </c>
      <c r="R571" s="19" t="s">
        <v>126</v>
      </c>
      <c r="S571" s="14">
        <v>1</v>
      </c>
    </row>
    <row r="572" spans="1:19" s="1" customFormat="1" ht="15" customHeight="1" x14ac:dyDescent="0.25">
      <c r="A572" s="14" t="str">
        <f t="shared" si="12"/>
        <v>Коралл,  НКПОН 05-10.290 с просечной решеткой</v>
      </c>
      <c r="B572" s="22" t="s">
        <v>125</v>
      </c>
      <c r="C572" s="14" t="s">
        <v>1</v>
      </c>
      <c r="D572" s="14" t="s">
        <v>66</v>
      </c>
      <c r="E572" s="14">
        <v>200</v>
      </c>
      <c r="F572" s="14">
        <v>184</v>
      </c>
      <c r="G572" s="14">
        <v>2900</v>
      </c>
      <c r="H572" s="14" t="s">
        <v>2</v>
      </c>
      <c r="I572" s="16">
        <v>4272</v>
      </c>
      <c r="J572" s="16">
        <v>3496</v>
      </c>
      <c r="K572" s="16">
        <v>2758</v>
      </c>
      <c r="L572" s="16" t="s">
        <v>15</v>
      </c>
      <c r="M572" s="16" t="str">
        <f>_xlfn.CONCAT(Таблица1[[#This Row],[ADSK_Код изделия'#'#OTHER'#'#]],", Л, ",Таблица1[[#This Row],[Встроенный термоклапан]])</f>
        <v xml:space="preserve"> НКПОН 05-10.290, Л, T2</v>
      </c>
      <c r="N57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длина=2900 мм, глубина=184 мм</v>
      </c>
      <c r="O572" s="14">
        <v>50</v>
      </c>
      <c r="P572" s="17" t="s">
        <v>3</v>
      </c>
      <c r="Q572" s="18">
        <v>0</v>
      </c>
      <c r="R572" s="19" t="s">
        <v>126</v>
      </c>
      <c r="S572" s="14">
        <v>1</v>
      </c>
    </row>
    <row r="573" spans="1:19" s="1" customFormat="1" ht="15" customHeight="1" x14ac:dyDescent="0.25">
      <c r="A573" s="14" t="str">
        <f t="shared" si="12"/>
        <v>Коралл,  НКПОН 05-10.300 с просечной решеткой</v>
      </c>
      <c r="B573" s="22" t="s">
        <v>125</v>
      </c>
      <c r="C573" s="14" t="s">
        <v>1</v>
      </c>
      <c r="D573" s="14" t="s">
        <v>67</v>
      </c>
      <c r="E573" s="14">
        <v>200</v>
      </c>
      <c r="F573" s="14">
        <v>184</v>
      </c>
      <c r="G573" s="14">
        <v>3000</v>
      </c>
      <c r="H573" s="14" t="s">
        <v>2</v>
      </c>
      <c r="I573" s="16">
        <v>4431</v>
      </c>
      <c r="J573" s="16">
        <v>3627</v>
      </c>
      <c r="K573" s="16">
        <v>2861</v>
      </c>
      <c r="L573" s="16" t="s">
        <v>15</v>
      </c>
      <c r="M573" s="16" t="str">
        <f>_xlfn.CONCAT(Таблица1[[#This Row],[ADSK_Код изделия'#'#OTHER'#'#]],", Л, ",Таблица1[[#This Row],[Встроенный термоклапан]])</f>
        <v xml:space="preserve"> НКПОН 05-10.300, Л, T2</v>
      </c>
      <c r="N57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Высота=200 мм, длина=3000 мм, глубина=184 мм</v>
      </c>
      <c r="O573" s="14">
        <v>50</v>
      </c>
      <c r="P573" s="17" t="s">
        <v>3</v>
      </c>
      <c r="Q573" s="18">
        <v>0</v>
      </c>
      <c r="R573" s="19" t="s">
        <v>126</v>
      </c>
      <c r="S573" s="14">
        <v>1</v>
      </c>
    </row>
    <row r="574" spans="1:19" s="2" customFormat="1" ht="15" customHeight="1" x14ac:dyDescent="0.25">
      <c r="A574" s="14" t="str">
        <f t="shared" si="12"/>
        <v>Коралл,  НКПОН 10-15.50 с просечной решеткой</v>
      </c>
      <c r="B574" s="22" t="s">
        <v>125</v>
      </c>
      <c r="C574" s="20" t="s">
        <v>1</v>
      </c>
      <c r="D574" s="20" t="s">
        <v>68</v>
      </c>
      <c r="E574" s="20">
        <v>250</v>
      </c>
      <c r="F574" s="14">
        <v>184</v>
      </c>
      <c r="G574" s="20">
        <v>500</v>
      </c>
      <c r="H574" s="20" t="s">
        <v>2</v>
      </c>
      <c r="I574" s="26">
        <v>537</v>
      </c>
      <c r="J574" s="26">
        <v>440</v>
      </c>
      <c r="K574" s="16">
        <v>347</v>
      </c>
      <c r="L574" s="16" t="s">
        <v>15</v>
      </c>
      <c r="M574" s="16" t="str">
        <f>_xlfn.CONCAT(Таблица1[[#This Row],[ADSK_Код изделия'#'#OTHER'#'#]],", Л, ",Таблица1[[#This Row],[Встроенный термоклапан]])</f>
        <v xml:space="preserve"> НКПОН 10-15.50, Л, T2</v>
      </c>
      <c r="N57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длина=500 мм, глубина=184 мм</v>
      </c>
      <c r="O574" s="14">
        <v>50</v>
      </c>
      <c r="P574" s="21" t="s">
        <v>3</v>
      </c>
      <c r="Q574" s="18">
        <v>0</v>
      </c>
      <c r="R574" s="19" t="s">
        <v>126</v>
      </c>
      <c r="S574" s="14">
        <v>1</v>
      </c>
    </row>
    <row r="575" spans="1:19" s="1" customFormat="1" ht="15" customHeight="1" x14ac:dyDescent="0.25">
      <c r="A575" s="14" t="str">
        <f t="shared" si="12"/>
        <v>Коралл,  НКПОН 10-15.60 с просечной решеткой</v>
      </c>
      <c r="B575" s="22" t="s">
        <v>125</v>
      </c>
      <c r="C575" s="14" t="s">
        <v>1</v>
      </c>
      <c r="D575" s="14" t="s">
        <v>69</v>
      </c>
      <c r="E575" s="14">
        <v>250</v>
      </c>
      <c r="F575" s="14">
        <v>184</v>
      </c>
      <c r="G575" s="14">
        <v>600</v>
      </c>
      <c r="H575" s="14" t="s">
        <v>2</v>
      </c>
      <c r="I575" s="16">
        <v>729</v>
      </c>
      <c r="J575" s="16">
        <v>596</v>
      </c>
      <c r="K575" s="16">
        <v>471</v>
      </c>
      <c r="L575" s="16" t="s">
        <v>15</v>
      </c>
      <c r="M575" s="16" t="str">
        <f>_xlfn.CONCAT(Таблица1[[#This Row],[ADSK_Код изделия'#'#OTHER'#'#]],", Л, ",Таблица1[[#This Row],[Встроенный термоклапан]])</f>
        <v xml:space="preserve"> НКПОН 10-15.60, Л, T2</v>
      </c>
      <c r="N57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длина=600 мм, глубина=184 мм</v>
      </c>
      <c r="O575" s="14">
        <v>50</v>
      </c>
      <c r="P575" s="17" t="s">
        <v>3</v>
      </c>
      <c r="Q575" s="18">
        <v>0</v>
      </c>
      <c r="R575" s="19" t="s">
        <v>126</v>
      </c>
      <c r="S575" s="14">
        <v>1</v>
      </c>
    </row>
    <row r="576" spans="1:19" s="1" customFormat="1" ht="15" customHeight="1" x14ac:dyDescent="0.25">
      <c r="A576" s="14" t="str">
        <f t="shared" si="12"/>
        <v>Коралл,  НКПОН 10-15.70 с просечной решеткой</v>
      </c>
      <c r="B576" s="22" t="s">
        <v>125</v>
      </c>
      <c r="C576" s="14" t="s">
        <v>1</v>
      </c>
      <c r="D576" s="14" t="s">
        <v>70</v>
      </c>
      <c r="E576" s="14">
        <v>250</v>
      </c>
      <c r="F576" s="14">
        <v>184</v>
      </c>
      <c r="G576" s="14">
        <v>700</v>
      </c>
      <c r="H576" s="14" t="s">
        <v>2</v>
      </c>
      <c r="I576" s="16">
        <v>921</v>
      </c>
      <c r="J576" s="16">
        <v>753</v>
      </c>
      <c r="K576" s="16">
        <v>594</v>
      </c>
      <c r="L576" s="16" t="s">
        <v>15</v>
      </c>
      <c r="M576" s="16" t="str">
        <f>_xlfn.CONCAT(Таблица1[[#This Row],[ADSK_Код изделия'#'#OTHER'#'#]],", Л, ",Таблица1[[#This Row],[Встроенный термоклапан]])</f>
        <v xml:space="preserve"> НКПОН 10-15.70, Л, T2</v>
      </c>
      <c r="N57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длина=700 мм, глубина=184 мм</v>
      </c>
      <c r="O576" s="14">
        <v>50</v>
      </c>
      <c r="P576" s="17" t="s">
        <v>3</v>
      </c>
      <c r="Q576" s="18">
        <v>0</v>
      </c>
      <c r="R576" s="19" t="s">
        <v>126</v>
      </c>
      <c r="S576" s="14">
        <v>1</v>
      </c>
    </row>
    <row r="577" spans="1:19" s="1" customFormat="1" ht="15" customHeight="1" x14ac:dyDescent="0.25">
      <c r="A577" s="14" t="str">
        <f t="shared" si="12"/>
        <v>Коралл,  НКПОН 10-15.80 с просечной решеткой</v>
      </c>
      <c r="B577" s="22" t="s">
        <v>125</v>
      </c>
      <c r="C577" s="14" t="s">
        <v>1</v>
      </c>
      <c r="D577" s="14" t="s">
        <v>71</v>
      </c>
      <c r="E577" s="14">
        <v>250</v>
      </c>
      <c r="F577" s="14">
        <v>184</v>
      </c>
      <c r="G577" s="14">
        <v>800</v>
      </c>
      <c r="H577" s="14" t="s">
        <v>2</v>
      </c>
      <c r="I577" s="16">
        <v>1112</v>
      </c>
      <c r="J577" s="16">
        <v>910</v>
      </c>
      <c r="K577" s="16">
        <v>718</v>
      </c>
      <c r="L577" s="16" t="s">
        <v>15</v>
      </c>
      <c r="M577" s="16" t="str">
        <f>_xlfn.CONCAT(Таблица1[[#This Row],[ADSK_Код изделия'#'#OTHER'#'#]],", Л, ",Таблица1[[#This Row],[Встроенный термоклапан]])</f>
        <v xml:space="preserve"> НКПОН 10-15.80, Л, T2</v>
      </c>
      <c r="N57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длина=800 мм, глубина=184 мм</v>
      </c>
      <c r="O577" s="14">
        <v>50</v>
      </c>
      <c r="P577" s="17" t="s">
        <v>3</v>
      </c>
      <c r="Q577" s="18">
        <v>0</v>
      </c>
      <c r="R577" s="19" t="s">
        <v>126</v>
      </c>
      <c r="S577" s="14">
        <v>1</v>
      </c>
    </row>
    <row r="578" spans="1:19" s="1" customFormat="1" ht="15" customHeight="1" x14ac:dyDescent="0.25">
      <c r="A578" s="14" t="str">
        <f t="shared" si="12"/>
        <v>Коралл,  НКПОН 10-15.90 с просечной решеткой</v>
      </c>
      <c r="B578" s="22" t="s">
        <v>125</v>
      </c>
      <c r="C578" s="14" t="s">
        <v>1</v>
      </c>
      <c r="D578" s="14" t="s">
        <v>72</v>
      </c>
      <c r="E578" s="14">
        <v>250</v>
      </c>
      <c r="F578" s="14">
        <v>184</v>
      </c>
      <c r="G578" s="14">
        <v>900</v>
      </c>
      <c r="H578" s="14" t="s">
        <v>2</v>
      </c>
      <c r="I578" s="16">
        <v>1304</v>
      </c>
      <c r="J578" s="16">
        <v>1067</v>
      </c>
      <c r="K578" s="16">
        <v>842</v>
      </c>
      <c r="L578" s="16" t="s">
        <v>15</v>
      </c>
      <c r="M578" s="16" t="str">
        <f>_xlfn.CONCAT(Таблица1[[#This Row],[ADSK_Код изделия'#'#OTHER'#'#]],", Л, ",Таблица1[[#This Row],[Встроенный термоклапан]])</f>
        <v xml:space="preserve"> НКПОН 10-15.90, Л, T2</v>
      </c>
      <c r="N57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длина=900 мм, глубина=184 мм</v>
      </c>
      <c r="O578" s="14">
        <v>50</v>
      </c>
      <c r="P578" s="17" t="s">
        <v>3</v>
      </c>
      <c r="Q578" s="18">
        <v>0</v>
      </c>
      <c r="R578" s="19" t="s">
        <v>126</v>
      </c>
      <c r="S578" s="14">
        <v>1</v>
      </c>
    </row>
    <row r="579" spans="1:19" s="1" customFormat="1" ht="15" customHeight="1" x14ac:dyDescent="0.25">
      <c r="A579" s="14" t="str">
        <f t="shared" si="12"/>
        <v>Коралл,  НКПОН 10-15.100 с просечной решеткой</v>
      </c>
      <c r="B579" s="22" t="s">
        <v>125</v>
      </c>
      <c r="C579" s="14" t="s">
        <v>1</v>
      </c>
      <c r="D579" s="14" t="s">
        <v>73</v>
      </c>
      <c r="E579" s="14">
        <v>250</v>
      </c>
      <c r="F579" s="14">
        <v>184</v>
      </c>
      <c r="G579" s="14">
        <v>1000</v>
      </c>
      <c r="H579" s="14" t="s">
        <v>2</v>
      </c>
      <c r="I579" s="16">
        <v>1496</v>
      </c>
      <c r="J579" s="16">
        <v>1224</v>
      </c>
      <c r="K579" s="16">
        <v>966</v>
      </c>
      <c r="L579" s="16" t="s">
        <v>15</v>
      </c>
      <c r="M579" s="16" t="str">
        <f>_xlfn.CONCAT(Таблица1[[#This Row],[ADSK_Код изделия'#'#OTHER'#'#]],", Л, ",Таблица1[[#This Row],[Встроенный термоклапан]])</f>
        <v xml:space="preserve"> НКПОН 10-15.100, Л, T2</v>
      </c>
      <c r="N57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длина=1000 мм, глубина=184 мм</v>
      </c>
      <c r="O579" s="14">
        <v>50</v>
      </c>
      <c r="P579" s="17" t="s">
        <v>3</v>
      </c>
      <c r="Q579" s="18">
        <v>0</v>
      </c>
      <c r="R579" s="19" t="s">
        <v>126</v>
      </c>
      <c r="S579" s="14">
        <v>1</v>
      </c>
    </row>
    <row r="580" spans="1:19" s="1" customFormat="1" ht="15" customHeight="1" x14ac:dyDescent="0.25">
      <c r="A580" s="14" t="str">
        <f t="shared" si="12"/>
        <v>Коралл,  НКПОН 10-15.110 с просечной решеткой</v>
      </c>
      <c r="B580" s="22" t="s">
        <v>125</v>
      </c>
      <c r="C580" s="14" t="s">
        <v>1</v>
      </c>
      <c r="D580" s="14" t="s">
        <v>74</v>
      </c>
      <c r="E580" s="14">
        <v>250</v>
      </c>
      <c r="F580" s="14">
        <v>184</v>
      </c>
      <c r="G580" s="14">
        <v>1100</v>
      </c>
      <c r="H580" s="14" t="s">
        <v>2</v>
      </c>
      <c r="I580" s="16">
        <v>1688</v>
      </c>
      <c r="J580" s="16">
        <v>1381</v>
      </c>
      <c r="K580" s="16">
        <v>1090</v>
      </c>
      <c r="L580" s="16" t="s">
        <v>15</v>
      </c>
      <c r="M580" s="16" t="str">
        <f>_xlfn.CONCAT(Таблица1[[#This Row],[ADSK_Код изделия'#'#OTHER'#'#]],", Л, ",Таблица1[[#This Row],[Встроенный термоклапан]])</f>
        <v xml:space="preserve"> НКПОН 10-15.110, Л, T2</v>
      </c>
      <c r="N58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длина=1100 мм, глубина=184 мм</v>
      </c>
      <c r="O580" s="14">
        <v>50</v>
      </c>
      <c r="P580" s="17" t="s">
        <v>3</v>
      </c>
      <c r="Q580" s="18">
        <v>0</v>
      </c>
      <c r="R580" s="19" t="s">
        <v>126</v>
      </c>
      <c r="S580" s="14">
        <v>1</v>
      </c>
    </row>
    <row r="581" spans="1:19" s="1" customFormat="1" ht="15" customHeight="1" x14ac:dyDescent="0.25">
      <c r="A581" s="14" t="str">
        <f t="shared" si="12"/>
        <v>Коралл,  НКПОН 10-15.120 с просечной решеткой</v>
      </c>
      <c r="B581" s="22" t="s">
        <v>125</v>
      </c>
      <c r="C581" s="14" t="s">
        <v>1</v>
      </c>
      <c r="D581" s="14" t="s">
        <v>75</v>
      </c>
      <c r="E581" s="14">
        <v>250</v>
      </c>
      <c r="F581" s="14">
        <v>184</v>
      </c>
      <c r="G581" s="14">
        <v>1250</v>
      </c>
      <c r="H581" s="14" t="s">
        <v>2</v>
      </c>
      <c r="I581" s="16">
        <v>1880</v>
      </c>
      <c r="J581" s="16">
        <v>1538</v>
      </c>
      <c r="K581" s="16">
        <v>1214</v>
      </c>
      <c r="L581" s="16" t="s">
        <v>15</v>
      </c>
      <c r="M581" s="16" t="str">
        <f>_xlfn.CONCAT(Таблица1[[#This Row],[ADSK_Код изделия'#'#OTHER'#'#]],", Л, ",Таблица1[[#This Row],[Встроенный термоклапан]])</f>
        <v xml:space="preserve"> НКПОН 10-15.120, Л, T2</v>
      </c>
      <c r="N58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длина=1250 мм, глубина=184 мм</v>
      </c>
      <c r="O581" s="14">
        <v>50</v>
      </c>
      <c r="P581" s="17" t="s">
        <v>3</v>
      </c>
      <c r="Q581" s="18">
        <v>0</v>
      </c>
      <c r="R581" s="19" t="s">
        <v>126</v>
      </c>
      <c r="S581" s="14">
        <v>1</v>
      </c>
    </row>
    <row r="582" spans="1:19" s="1" customFormat="1" ht="15" customHeight="1" x14ac:dyDescent="0.25">
      <c r="A582" s="14" t="str">
        <f t="shared" si="12"/>
        <v>Коралл,  НКПОН 10-15.130 с просечной решеткой</v>
      </c>
      <c r="B582" s="22" t="s">
        <v>125</v>
      </c>
      <c r="C582" s="14" t="s">
        <v>1</v>
      </c>
      <c r="D582" s="14" t="s">
        <v>76</v>
      </c>
      <c r="E582" s="14">
        <v>250</v>
      </c>
      <c r="F582" s="14">
        <v>184</v>
      </c>
      <c r="G582" s="14">
        <v>1300</v>
      </c>
      <c r="H582" s="14" t="s">
        <v>2</v>
      </c>
      <c r="I582" s="16">
        <v>2071</v>
      </c>
      <c r="J582" s="16">
        <v>1695</v>
      </c>
      <c r="K582" s="16">
        <v>1338</v>
      </c>
      <c r="L582" s="16" t="s">
        <v>15</v>
      </c>
      <c r="M582" s="16" t="str">
        <f>_xlfn.CONCAT(Таблица1[[#This Row],[ADSK_Код изделия'#'#OTHER'#'#]],", Л, ",Таблица1[[#This Row],[Встроенный термоклапан]])</f>
        <v xml:space="preserve"> НКПОН 10-15.130, Л, T2</v>
      </c>
      <c r="N58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длина=1300 мм, глубина=184 мм</v>
      </c>
      <c r="O582" s="14">
        <v>50</v>
      </c>
      <c r="P582" s="17" t="s">
        <v>3</v>
      </c>
      <c r="Q582" s="18">
        <v>0</v>
      </c>
      <c r="R582" s="19" t="s">
        <v>126</v>
      </c>
      <c r="S582" s="14">
        <v>1</v>
      </c>
    </row>
    <row r="583" spans="1:19" s="1" customFormat="1" ht="15" customHeight="1" x14ac:dyDescent="0.25">
      <c r="A583" s="14" t="str">
        <f t="shared" si="12"/>
        <v>Коралл,  НКПОН 10-15.140 с просечной решеткой</v>
      </c>
      <c r="B583" s="22" t="s">
        <v>125</v>
      </c>
      <c r="C583" s="14" t="s">
        <v>1</v>
      </c>
      <c r="D583" s="14" t="s">
        <v>77</v>
      </c>
      <c r="E583" s="14">
        <v>250</v>
      </c>
      <c r="F583" s="14">
        <v>184</v>
      </c>
      <c r="G583" s="14">
        <v>1400</v>
      </c>
      <c r="H583" s="14" t="s">
        <v>2</v>
      </c>
      <c r="I583" s="16">
        <v>2263</v>
      </c>
      <c r="J583" s="16">
        <v>1852</v>
      </c>
      <c r="K583" s="16">
        <v>1461</v>
      </c>
      <c r="L583" s="16" t="s">
        <v>15</v>
      </c>
      <c r="M583" s="16" t="str">
        <f>_xlfn.CONCAT(Таблица1[[#This Row],[ADSK_Код изделия'#'#OTHER'#'#]],", Л, ",Таблица1[[#This Row],[Встроенный термоклапан]])</f>
        <v xml:space="preserve"> НКПОН 10-15.140, Л, T2</v>
      </c>
      <c r="N58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длина=1400 мм, глубина=184 мм</v>
      </c>
      <c r="O583" s="14">
        <v>50</v>
      </c>
      <c r="P583" s="17" t="s">
        <v>3</v>
      </c>
      <c r="Q583" s="18">
        <v>0</v>
      </c>
      <c r="R583" s="19" t="s">
        <v>126</v>
      </c>
      <c r="S583" s="14">
        <v>1</v>
      </c>
    </row>
    <row r="584" spans="1:19" s="1" customFormat="1" ht="15" customHeight="1" x14ac:dyDescent="0.25">
      <c r="A584" s="14" t="str">
        <f t="shared" si="12"/>
        <v>Коралл,  НКПОН 10-15.150 с просечной решеткой</v>
      </c>
      <c r="B584" s="22" t="s">
        <v>125</v>
      </c>
      <c r="C584" s="14" t="s">
        <v>1</v>
      </c>
      <c r="D584" s="14" t="s">
        <v>78</v>
      </c>
      <c r="E584" s="14">
        <v>250</v>
      </c>
      <c r="F584" s="14">
        <v>184</v>
      </c>
      <c r="G584" s="14">
        <v>1500</v>
      </c>
      <c r="H584" s="14" t="s">
        <v>2</v>
      </c>
      <c r="I584" s="16">
        <v>2455</v>
      </c>
      <c r="J584" s="16">
        <v>2009</v>
      </c>
      <c r="K584" s="16">
        <v>1585</v>
      </c>
      <c r="L584" s="16" t="s">
        <v>15</v>
      </c>
      <c r="M584" s="16" t="str">
        <f>_xlfn.CONCAT(Таблица1[[#This Row],[ADSK_Код изделия'#'#OTHER'#'#]],", Л, ",Таблица1[[#This Row],[Встроенный термоклапан]])</f>
        <v xml:space="preserve"> НКПОН 10-15.150, Л, T2</v>
      </c>
      <c r="N58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длина=1500 мм, глубина=184 мм</v>
      </c>
      <c r="O584" s="14">
        <v>50</v>
      </c>
      <c r="P584" s="17" t="s">
        <v>3</v>
      </c>
      <c r="Q584" s="18">
        <v>0</v>
      </c>
      <c r="R584" s="19" t="s">
        <v>126</v>
      </c>
      <c r="S584" s="14">
        <v>1</v>
      </c>
    </row>
    <row r="585" spans="1:19" s="1" customFormat="1" ht="15" customHeight="1" x14ac:dyDescent="0.25">
      <c r="A585" s="14" t="str">
        <f t="shared" si="12"/>
        <v>Коралл,  НКПОН 10-15.160 с просечной решеткой</v>
      </c>
      <c r="B585" s="22" t="s">
        <v>125</v>
      </c>
      <c r="C585" s="14" t="s">
        <v>1</v>
      </c>
      <c r="D585" s="14" t="s">
        <v>79</v>
      </c>
      <c r="E585" s="14">
        <v>250</v>
      </c>
      <c r="F585" s="14">
        <v>184</v>
      </c>
      <c r="G585" s="14">
        <v>1600</v>
      </c>
      <c r="H585" s="14" t="s">
        <v>2</v>
      </c>
      <c r="I585" s="16">
        <v>2647</v>
      </c>
      <c r="J585" s="16">
        <v>2166</v>
      </c>
      <c r="K585" s="16">
        <v>1709</v>
      </c>
      <c r="L585" s="16" t="s">
        <v>15</v>
      </c>
      <c r="M585" s="16" t="str">
        <f>_xlfn.CONCAT(Таблица1[[#This Row],[ADSK_Код изделия'#'#OTHER'#'#]],", Л, ",Таблица1[[#This Row],[Встроенный термоклапан]])</f>
        <v xml:space="preserve"> НКПОН 10-15.160, Л, T2</v>
      </c>
      <c r="N58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длина=1600 мм, глубина=184 мм</v>
      </c>
      <c r="O585" s="14">
        <v>50</v>
      </c>
      <c r="P585" s="17" t="s">
        <v>3</v>
      </c>
      <c r="Q585" s="18">
        <v>0</v>
      </c>
      <c r="R585" s="19" t="s">
        <v>126</v>
      </c>
      <c r="S585" s="14">
        <v>1</v>
      </c>
    </row>
    <row r="586" spans="1:19" s="1" customFormat="1" ht="15" customHeight="1" x14ac:dyDescent="0.25">
      <c r="A586" s="14" t="str">
        <f t="shared" si="12"/>
        <v>Коралл,  НКПОН 10-15.170 с просечной решеткой</v>
      </c>
      <c r="B586" s="22" t="s">
        <v>125</v>
      </c>
      <c r="C586" s="14" t="s">
        <v>1</v>
      </c>
      <c r="D586" s="14" t="s">
        <v>80</v>
      </c>
      <c r="E586" s="14">
        <v>250</v>
      </c>
      <c r="F586" s="14">
        <v>184</v>
      </c>
      <c r="G586" s="14">
        <v>1700</v>
      </c>
      <c r="H586" s="14" t="s">
        <v>2</v>
      </c>
      <c r="I586" s="16">
        <v>2839</v>
      </c>
      <c r="J586" s="16">
        <v>2323</v>
      </c>
      <c r="K586" s="16">
        <v>1833</v>
      </c>
      <c r="L586" s="16" t="s">
        <v>15</v>
      </c>
      <c r="M586" s="16" t="str">
        <f>_xlfn.CONCAT(Таблица1[[#This Row],[ADSK_Код изделия'#'#OTHER'#'#]],", Л, ",Таблица1[[#This Row],[Встроенный термоклапан]])</f>
        <v xml:space="preserve"> НКПОН 10-15.170, Л, T2</v>
      </c>
      <c r="N58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длина=1700 мм, глубина=184 мм</v>
      </c>
      <c r="O586" s="14">
        <v>50</v>
      </c>
      <c r="P586" s="17" t="s">
        <v>3</v>
      </c>
      <c r="Q586" s="18">
        <v>0</v>
      </c>
      <c r="R586" s="19" t="s">
        <v>126</v>
      </c>
      <c r="S586" s="14">
        <v>1</v>
      </c>
    </row>
    <row r="587" spans="1:19" s="1" customFormat="1" ht="15" customHeight="1" x14ac:dyDescent="0.25">
      <c r="A587" s="14" t="str">
        <f t="shared" ref="A587:A625" si="13">CONCATENATE(C587,", ",D587)&amp;" с просечной решеткой"</f>
        <v>Коралл,  НКПОН 10-15.180 с просечной решеткой</v>
      </c>
      <c r="B587" s="22" t="s">
        <v>125</v>
      </c>
      <c r="C587" s="14" t="s">
        <v>1</v>
      </c>
      <c r="D587" s="14" t="s">
        <v>81</v>
      </c>
      <c r="E587" s="14">
        <v>250</v>
      </c>
      <c r="F587" s="14">
        <v>184</v>
      </c>
      <c r="G587" s="14">
        <v>1800</v>
      </c>
      <c r="H587" s="14" t="s">
        <v>2</v>
      </c>
      <c r="I587" s="16">
        <v>3030</v>
      </c>
      <c r="J587" s="16">
        <v>2480</v>
      </c>
      <c r="K587" s="16">
        <v>1957</v>
      </c>
      <c r="L587" s="16" t="s">
        <v>15</v>
      </c>
      <c r="M587" s="16" t="str">
        <f>_xlfn.CONCAT(Таблица1[[#This Row],[ADSK_Код изделия'#'#OTHER'#'#]],", Л, ",Таблица1[[#This Row],[Встроенный термоклапан]])</f>
        <v xml:space="preserve"> НКПОН 10-15.180, Л, T2</v>
      </c>
      <c r="N58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длина=1800 мм, глубина=184 мм</v>
      </c>
      <c r="O587" s="14">
        <v>50</v>
      </c>
      <c r="P587" s="17" t="s">
        <v>3</v>
      </c>
      <c r="Q587" s="18">
        <v>0</v>
      </c>
      <c r="R587" s="19" t="s">
        <v>126</v>
      </c>
      <c r="S587" s="14">
        <v>1</v>
      </c>
    </row>
    <row r="588" spans="1:19" s="1" customFormat="1" ht="15" customHeight="1" x14ac:dyDescent="0.25">
      <c r="A588" s="14" t="str">
        <f t="shared" si="13"/>
        <v>Коралл,  НКПОН 10-15.190 с просечной решеткой</v>
      </c>
      <c r="B588" s="22" t="s">
        <v>125</v>
      </c>
      <c r="C588" s="14" t="s">
        <v>1</v>
      </c>
      <c r="D588" s="14" t="s">
        <v>82</v>
      </c>
      <c r="E588" s="14">
        <v>250</v>
      </c>
      <c r="F588" s="14">
        <v>184</v>
      </c>
      <c r="G588" s="14">
        <v>1900</v>
      </c>
      <c r="H588" s="14" t="s">
        <v>2</v>
      </c>
      <c r="I588" s="16">
        <v>3222</v>
      </c>
      <c r="J588" s="16">
        <v>2637</v>
      </c>
      <c r="K588" s="16">
        <v>2081</v>
      </c>
      <c r="L588" s="16" t="s">
        <v>15</v>
      </c>
      <c r="M588" s="16" t="str">
        <f>_xlfn.CONCAT(Таблица1[[#This Row],[ADSK_Код изделия'#'#OTHER'#'#]],", Л, ",Таблица1[[#This Row],[Встроенный термоклапан]])</f>
        <v xml:space="preserve"> НКПОН 10-15.190, Л, T2</v>
      </c>
      <c r="N58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длина=1900 мм, глубина=184 мм</v>
      </c>
      <c r="O588" s="14">
        <v>50</v>
      </c>
      <c r="P588" s="17" t="s">
        <v>3</v>
      </c>
      <c r="Q588" s="18">
        <v>0</v>
      </c>
      <c r="R588" s="19" t="s">
        <v>126</v>
      </c>
      <c r="S588" s="14">
        <v>1</v>
      </c>
    </row>
    <row r="589" spans="1:19" s="1" customFormat="1" ht="15" customHeight="1" x14ac:dyDescent="0.25">
      <c r="A589" s="14" t="str">
        <f t="shared" si="13"/>
        <v>Коралл,  НКПОН 10-15.200 с просечной решеткой</v>
      </c>
      <c r="B589" s="22" t="s">
        <v>125</v>
      </c>
      <c r="C589" s="14" t="s">
        <v>1</v>
      </c>
      <c r="D589" s="14" t="s">
        <v>83</v>
      </c>
      <c r="E589" s="14">
        <v>250</v>
      </c>
      <c r="F589" s="14">
        <v>184</v>
      </c>
      <c r="G589" s="14">
        <v>2000</v>
      </c>
      <c r="H589" s="14" t="s">
        <v>2</v>
      </c>
      <c r="I589" s="16">
        <v>3414</v>
      </c>
      <c r="J589" s="16">
        <v>2794</v>
      </c>
      <c r="K589" s="16">
        <v>2204</v>
      </c>
      <c r="L589" s="16" t="s">
        <v>15</v>
      </c>
      <c r="M589" s="16" t="str">
        <f>_xlfn.CONCAT(Таблица1[[#This Row],[ADSK_Код изделия'#'#OTHER'#'#]],", Л, ",Таблица1[[#This Row],[Встроенный термоклапан]])</f>
        <v xml:space="preserve"> НКПОН 10-15.200, Л, T2</v>
      </c>
      <c r="N58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длина=2000 мм, глубина=184 мм</v>
      </c>
      <c r="O589" s="14">
        <v>50</v>
      </c>
      <c r="P589" s="17" t="s">
        <v>3</v>
      </c>
      <c r="Q589" s="18">
        <v>0</v>
      </c>
      <c r="R589" s="19" t="s">
        <v>126</v>
      </c>
      <c r="S589" s="14">
        <v>1</v>
      </c>
    </row>
    <row r="590" spans="1:19" s="1" customFormat="1" ht="15" customHeight="1" x14ac:dyDescent="0.25">
      <c r="A590" s="14" t="str">
        <f t="shared" si="13"/>
        <v>Коралл,  НКПОН 10-15.210 с просечной решеткой</v>
      </c>
      <c r="B590" s="22" t="s">
        <v>125</v>
      </c>
      <c r="C590" s="14" t="s">
        <v>1</v>
      </c>
      <c r="D590" s="14" t="s">
        <v>84</v>
      </c>
      <c r="E590" s="14">
        <v>250</v>
      </c>
      <c r="F590" s="14">
        <v>184</v>
      </c>
      <c r="G590" s="14">
        <v>2100</v>
      </c>
      <c r="H590" s="14" t="s">
        <v>2</v>
      </c>
      <c r="I590" s="16">
        <v>3606</v>
      </c>
      <c r="J590" s="16">
        <v>2951</v>
      </c>
      <c r="K590" s="16">
        <v>2328</v>
      </c>
      <c r="L590" s="16" t="s">
        <v>15</v>
      </c>
      <c r="M590" s="16" t="str">
        <f>_xlfn.CONCAT(Таблица1[[#This Row],[ADSK_Код изделия'#'#OTHER'#'#]],", Л, ",Таблица1[[#This Row],[Встроенный термоклапан]])</f>
        <v xml:space="preserve"> НКПОН 10-15.210, Л, T2</v>
      </c>
      <c r="N59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длина=2100 мм, глубина=184 мм</v>
      </c>
      <c r="O590" s="14">
        <v>50</v>
      </c>
      <c r="P590" s="17" t="s">
        <v>3</v>
      </c>
      <c r="Q590" s="18">
        <v>0</v>
      </c>
      <c r="R590" s="19" t="s">
        <v>126</v>
      </c>
      <c r="S590" s="14">
        <v>1</v>
      </c>
    </row>
    <row r="591" spans="1:19" s="1" customFormat="1" ht="15" customHeight="1" x14ac:dyDescent="0.25">
      <c r="A591" s="14" t="str">
        <f t="shared" si="13"/>
        <v>Коралл,  НКПОН 10-15.220 с просечной решеткой</v>
      </c>
      <c r="B591" s="22" t="s">
        <v>125</v>
      </c>
      <c r="C591" s="14" t="s">
        <v>1</v>
      </c>
      <c r="D591" s="14" t="s">
        <v>85</v>
      </c>
      <c r="E591" s="14">
        <v>250</v>
      </c>
      <c r="F591" s="14">
        <v>184</v>
      </c>
      <c r="G591" s="14">
        <v>2250</v>
      </c>
      <c r="H591" s="14" t="s">
        <v>2</v>
      </c>
      <c r="I591" s="16">
        <v>3798</v>
      </c>
      <c r="J591" s="16">
        <v>3108</v>
      </c>
      <c r="K591" s="16">
        <v>2452</v>
      </c>
      <c r="L591" s="16" t="s">
        <v>15</v>
      </c>
      <c r="M591" s="16" t="str">
        <f>_xlfn.CONCAT(Таблица1[[#This Row],[ADSK_Код изделия'#'#OTHER'#'#]],", Л, ",Таблица1[[#This Row],[Встроенный термоклапан]])</f>
        <v xml:space="preserve"> НКПОН 10-15.220, Л, T2</v>
      </c>
      <c r="N59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длина=2250 мм, глубина=184 мм</v>
      </c>
      <c r="O591" s="14">
        <v>50</v>
      </c>
      <c r="P591" s="17" t="s">
        <v>3</v>
      </c>
      <c r="Q591" s="18">
        <v>0</v>
      </c>
      <c r="R591" s="19" t="s">
        <v>126</v>
      </c>
      <c r="S591" s="14">
        <v>1</v>
      </c>
    </row>
    <row r="592" spans="1:19" s="1" customFormat="1" ht="15" customHeight="1" x14ac:dyDescent="0.25">
      <c r="A592" s="14" t="str">
        <f t="shared" si="13"/>
        <v>Коралл,  НКПОН 10-15.230 с просечной решеткой</v>
      </c>
      <c r="B592" s="22" t="s">
        <v>125</v>
      </c>
      <c r="C592" s="14" t="s">
        <v>1</v>
      </c>
      <c r="D592" s="14" t="s">
        <v>86</v>
      </c>
      <c r="E592" s="14">
        <v>250</v>
      </c>
      <c r="F592" s="14">
        <v>184</v>
      </c>
      <c r="G592" s="14">
        <v>2300</v>
      </c>
      <c r="H592" s="14" t="s">
        <v>2</v>
      </c>
      <c r="I592" s="16">
        <v>3989</v>
      </c>
      <c r="J592" s="16">
        <v>3265</v>
      </c>
      <c r="K592" s="16">
        <v>2576</v>
      </c>
      <c r="L592" s="16" t="s">
        <v>15</v>
      </c>
      <c r="M592" s="16" t="str">
        <f>_xlfn.CONCAT(Таблица1[[#This Row],[ADSK_Код изделия'#'#OTHER'#'#]],", Л, ",Таблица1[[#This Row],[Встроенный термоклапан]])</f>
        <v xml:space="preserve"> НКПОН 10-15.230, Л, T2</v>
      </c>
      <c r="N59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длина=2300 мм, глубина=184 мм</v>
      </c>
      <c r="O592" s="14">
        <v>50</v>
      </c>
      <c r="P592" s="17" t="s">
        <v>3</v>
      </c>
      <c r="Q592" s="18">
        <v>0</v>
      </c>
      <c r="R592" s="19" t="s">
        <v>126</v>
      </c>
      <c r="S592" s="14">
        <v>1</v>
      </c>
    </row>
    <row r="593" spans="1:19" s="1" customFormat="1" ht="15" customHeight="1" x14ac:dyDescent="0.25">
      <c r="A593" s="14" t="str">
        <f t="shared" si="13"/>
        <v>Коралл,  НКПОН 10-15.240 с просечной решеткой</v>
      </c>
      <c r="B593" s="22" t="s">
        <v>125</v>
      </c>
      <c r="C593" s="14" t="s">
        <v>1</v>
      </c>
      <c r="D593" s="14" t="s">
        <v>87</v>
      </c>
      <c r="E593" s="14">
        <v>250</v>
      </c>
      <c r="F593" s="14">
        <v>184</v>
      </c>
      <c r="G593" s="14">
        <v>2400</v>
      </c>
      <c r="H593" s="14" t="s">
        <v>2</v>
      </c>
      <c r="I593" s="16">
        <v>4181</v>
      </c>
      <c r="J593" s="16">
        <v>3422</v>
      </c>
      <c r="K593" s="16">
        <v>2700</v>
      </c>
      <c r="L593" s="16" t="s">
        <v>15</v>
      </c>
      <c r="M593" s="16" t="str">
        <f>_xlfn.CONCAT(Таблица1[[#This Row],[ADSK_Код изделия'#'#OTHER'#'#]],", Л, ",Таблица1[[#This Row],[Встроенный термоклапан]])</f>
        <v xml:space="preserve"> НКПОН 10-15.240, Л, T2</v>
      </c>
      <c r="N59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длина=2400 мм, глубина=184 мм</v>
      </c>
      <c r="O593" s="14">
        <v>50</v>
      </c>
      <c r="P593" s="17" t="s">
        <v>3</v>
      </c>
      <c r="Q593" s="18">
        <v>0</v>
      </c>
      <c r="R593" s="19" t="s">
        <v>126</v>
      </c>
      <c r="S593" s="14">
        <v>1</v>
      </c>
    </row>
    <row r="594" spans="1:19" s="1" customFormat="1" ht="15" customHeight="1" x14ac:dyDescent="0.25">
      <c r="A594" s="14" t="str">
        <f t="shared" si="13"/>
        <v>Коралл,  НКПОН 10-15.250 с просечной решеткой</v>
      </c>
      <c r="B594" s="22" t="s">
        <v>125</v>
      </c>
      <c r="C594" s="14" t="s">
        <v>1</v>
      </c>
      <c r="D594" s="14" t="s">
        <v>88</v>
      </c>
      <c r="E594" s="14">
        <v>250</v>
      </c>
      <c r="F594" s="14">
        <v>184</v>
      </c>
      <c r="G594" s="14">
        <v>2500</v>
      </c>
      <c r="H594" s="14" t="s">
        <v>2</v>
      </c>
      <c r="I594" s="16">
        <v>4373</v>
      </c>
      <c r="J594" s="16">
        <v>3579</v>
      </c>
      <c r="K594" s="16">
        <v>2824</v>
      </c>
      <c r="L594" s="16" t="s">
        <v>15</v>
      </c>
      <c r="M594" s="16" t="str">
        <f>_xlfn.CONCAT(Таблица1[[#This Row],[ADSK_Код изделия'#'#OTHER'#'#]],", Л, ",Таблица1[[#This Row],[Встроенный термоклапан]])</f>
        <v xml:space="preserve"> НКПОН 10-15.250, Л, T2</v>
      </c>
      <c r="N59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длина=2500 мм, глубина=184 мм</v>
      </c>
      <c r="O594" s="14">
        <v>50</v>
      </c>
      <c r="P594" s="17" t="s">
        <v>3</v>
      </c>
      <c r="Q594" s="18">
        <v>0</v>
      </c>
      <c r="R594" s="19" t="s">
        <v>126</v>
      </c>
      <c r="S594" s="14">
        <v>1</v>
      </c>
    </row>
    <row r="595" spans="1:19" s="1" customFormat="1" ht="15" customHeight="1" x14ac:dyDescent="0.25">
      <c r="A595" s="14" t="str">
        <f t="shared" si="13"/>
        <v>Коралл,  НКПОН 10-15.260 с просечной решеткой</v>
      </c>
      <c r="B595" s="22" t="s">
        <v>125</v>
      </c>
      <c r="C595" s="14" t="s">
        <v>1</v>
      </c>
      <c r="D595" s="14" t="s">
        <v>89</v>
      </c>
      <c r="E595" s="14">
        <v>250</v>
      </c>
      <c r="F595" s="14">
        <v>184</v>
      </c>
      <c r="G595" s="14">
        <v>2600</v>
      </c>
      <c r="H595" s="14" t="s">
        <v>2</v>
      </c>
      <c r="I595" s="16">
        <v>4565</v>
      </c>
      <c r="J595" s="16">
        <v>3736</v>
      </c>
      <c r="K595" s="16">
        <v>2948</v>
      </c>
      <c r="L595" s="16" t="s">
        <v>15</v>
      </c>
      <c r="M595" s="16" t="str">
        <f>_xlfn.CONCAT(Таблица1[[#This Row],[ADSK_Код изделия'#'#OTHER'#'#]],", Л, ",Таблица1[[#This Row],[Встроенный термоклапан]])</f>
        <v xml:space="preserve"> НКПОН 10-15.260, Л, T2</v>
      </c>
      <c r="N59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длина=2600 мм, глубина=184 мм</v>
      </c>
      <c r="O595" s="14">
        <v>50</v>
      </c>
      <c r="P595" s="17" t="s">
        <v>3</v>
      </c>
      <c r="Q595" s="18">
        <v>0</v>
      </c>
      <c r="R595" s="19" t="s">
        <v>126</v>
      </c>
      <c r="S595" s="14">
        <v>1</v>
      </c>
    </row>
    <row r="596" spans="1:19" s="1" customFormat="1" ht="15" customHeight="1" x14ac:dyDescent="0.25">
      <c r="A596" s="14" t="str">
        <f t="shared" si="13"/>
        <v>Коралл,  НКПОН 10-15.270 с просечной решеткой</v>
      </c>
      <c r="B596" s="22" t="s">
        <v>125</v>
      </c>
      <c r="C596" s="14" t="s">
        <v>1</v>
      </c>
      <c r="D596" s="14" t="s">
        <v>90</v>
      </c>
      <c r="E596" s="14">
        <v>250</v>
      </c>
      <c r="F596" s="14">
        <v>184</v>
      </c>
      <c r="G596" s="14">
        <v>2700</v>
      </c>
      <c r="H596" s="14" t="s">
        <v>2</v>
      </c>
      <c r="I596" s="16">
        <v>4757</v>
      </c>
      <c r="J596" s="16">
        <v>3893</v>
      </c>
      <c r="K596" s="16">
        <v>3071</v>
      </c>
      <c r="L596" s="16" t="s">
        <v>15</v>
      </c>
      <c r="M596" s="16" t="str">
        <f>_xlfn.CONCAT(Таблица1[[#This Row],[ADSK_Код изделия'#'#OTHER'#'#]],", Л, ",Таблица1[[#This Row],[Встроенный термоклапан]])</f>
        <v xml:space="preserve"> НКПОН 10-15.270, Л, T2</v>
      </c>
      <c r="N59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длина=2700 мм, глубина=184 мм</v>
      </c>
      <c r="O596" s="14">
        <v>50</v>
      </c>
      <c r="P596" s="17" t="s">
        <v>3</v>
      </c>
      <c r="Q596" s="18">
        <v>0</v>
      </c>
      <c r="R596" s="19" t="s">
        <v>126</v>
      </c>
      <c r="S596" s="14">
        <v>1</v>
      </c>
    </row>
    <row r="597" spans="1:19" s="1" customFormat="1" ht="15" customHeight="1" x14ac:dyDescent="0.25">
      <c r="A597" s="14" t="str">
        <f t="shared" si="13"/>
        <v>Коралл,  НКПОН 10-15.280 с просечной решеткой</v>
      </c>
      <c r="B597" s="22" t="s">
        <v>125</v>
      </c>
      <c r="C597" s="14" t="s">
        <v>1</v>
      </c>
      <c r="D597" s="14" t="s">
        <v>91</v>
      </c>
      <c r="E597" s="14">
        <v>250</v>
      </c>
      <c r="F597" s="14">
        <v>184</v>
      </c>
      <c r="G597" s="14">
        <v>2800</v>
      </c>
      <c r="H597" s="14" t="s">
        <v>2</v>
      </c>
      <c r="I597" s="16">
        <v>4948</v>
      </c>
      <c r="J597" s="16">
        <v>4050</v>
      </c>
      <c r="K597" s="16">
        <v>3195</v>
      </c>
      <c r="L597" s="16" t="s">
        <v>15</v>
      </c>
      <c r="M597" s="16" t="str">
        <f>_xlfn.CONCAT(Таблица1[[#This Row],[ADSK_Код изделия'#'#OTHER'#'#]],", Л, ",Таблица1[[#This Row],[Встроенный термоклапан]])</f>
        <v xml:space="preserve"> НКПОН 10-15.280, Л, T2</v>
      </c>
      <c r="N59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длина=2800 мм, глубина=184 мм</v>
      </c>
      <c r="O597" s="14">
        <v>50</v>
      </c>
      <c r="P597" s="17" t="s">
        <v>3</v>
      </c>
      <c r="Q597" s="18">
        <v>0</v>
      </c>
      <c r="R597" s="19" t="s">
        <v>126</v>
      </c>
      <c r="S597" s="14">
        <v>1</v>
      </c>
    </row>
    <row r="598" spans="1:19" s="1" customFormat="1" ht="15" customHeight="1" x14ac:dyDescent="0.25">
      <c r="A598" s="14" t="str">
        <f t="shared" si="13"/>
        <v>Коралл,  НКПОН 10-15.290 с просечной решеткой</v>
      </c>
      <c r="B598" s="22" t="s">
        <v>125</v>
      </c>
      <c r="C598" s="14" t="s">
        <v>1</v>
      </c>
      <c r="D598" s="14" t="s">
        <v>92</v>
      </c>
      <c r="E598" s="14">
        <v>250</v>
      </c>
      <c r="F598" s="14">
        <v>184</v>
      </c>
      <c r="G598" s="14">
        <v>2900</v>
      </c>
      <c r="H598" s="14" t="s">
        <v>2</v>
      </c>
      <c r="I598" s="16">
        <v>5140</v>
      </c>
      <c r="J598" s="16">
        <v>4207</v>
      </c>
      <c r="K598" s="16">
        <v>3319</v>
      </c>
      <c r="L598" s="16" t="s">
        <v>15</v>
      </c>
      <c r="M598" s="16" t="str">
        <f>_xlfn.CONCAT(Таблица1[[#This Row],[ADSK_Код изделия'#'#OTHER'#'#]],", Л, ",Таблица1[[#This Row],[Встроенный термоклапан]])</f>
        <v xml:space="preserve"> НКПОН 10-15.290, Л, T2</v>
      </c>
      <c r="N59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длина=2900 мм, глубина=184 мм</v>
      </c>
      <c r="O598" s="14">
        <v>50</v>
      </c>
      <c r="P598" s="17" t="s">
        <v>3</v>
      </c>
      <c r="Q598" s="18">
        <v>0</v>
      </c>
      <c r="R598" s="19" t="s">
        <v>126</v>
      </c>
      <c r="S598" s="14">
        <v>1</v>
      </c>
    </row>
    <row r="599" spans="1:19" s="1" customFormat="1" ht="15" customHeight="1" x14ac:dyDescent="0.25">
      <c r="A599" s="14" t="str">
        <f t="shared" si="13"/>
        <v>Коралл,  НКПОН 10-15.300 с просечной решеткой</v>
      </c>
      <c r="B599" s="22" t="s">
        <v>125</v>
      </c>
      <c r="C599" s="14" t="s">
        <v>1</v>
      </c>
      <c r="D599" s="14" t="s">
        <v>93</v>
      </c>
      <c r="E599" s="14">
        <v>250</v>
      </c>
      <c r="F599" s="14">
        <v>184</v>
      </c>
      <c r="G599" s="14">
        <v>3000</v>
      </c>
      <c r="H599" s="14" t="s">
        <v>2</v>
      </c>
      <c r="I599" s="16">
        <v>5332</v>
      </c>
      <c r="J599" s="16">
        <v>4364</v>
      </c>
      <c r="K599" s="16">
        <v>3443</v>
      </c>
      <c r="L599" s="16" t="s">
        <v>15</v>
      </c>
      <c r="M599" s="16" t="str">
        <f>_xlfn.CONCAT(Таблица1[[#This Row],[ADSK_Код изделия'#'#OTHER'#'#]],", Л, ",Таблица1[[#This Row],[Встроенный термоклапан]])</f>
        <v xml:space="preserve"> НКПОН 10-15.300, Л, T2</v>
      </c>
      <c r="N59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Высота=250 мм, длина=3000 мм, глубина=184 мм</v>
      </c>
      <c r="O599" s="14">
        <v>50</v>
      </c>
      <c r="P599" s="17" t="s">
        <v>3</v>
      </c>
      <c r="Q599" s="18">
        <v>0</v>
      </c>
      <c r="R599" s="19" t="s">
        <v>126</v>
      </c>
      <c r="S599" s="14">
        <v>1</v>
      </c>
    </row>
    <row r="600" spans="1:19" s="2" customFormat="1" ht="15" customHeight="1" x14ac:dyDescent="0.25">
      <c r="A600" s="14" t="str">
        <f t="shared" si="13"/>
        <v>Коралл,  НКПОН 20-25.50 с просечной решеткой</v>
      </c>
      <c r="B600" s="22" t="s">
        <v>125</v>
      </c>
      <c r="C600" s="20" t="s">
        <v>1</v>
      </c>
      <c r="D600" s="20" t="s">
        <v>94</v>
      </c>
      <c r="E600" s="20">
        <v>350</v>
      </c>
      <c r="F600" s="14">
        <v>184</v>
      </c>
      <c r="G600" s="20">
        <v>500</v>
      </c>
      <c r="H600" s="20" t="s">
        <v>2</v>
      </c>
      <c r="I600" s="26">
        <v>700</v>
      </c>
      <c r="J600" s="16">
        <v>573</v>
      </c>
      <c r="K600" s="16">
        <v>452</v>
      </c>
      <c r="L600" s="16" t="s">
        <v>15</v>
      </c>
      <c r="M600" s="16" t="str">
        <f>_xlfn.CONCAT(Таблица1[[#This Row],[ADSK_Код изделия'#'#OTHER'#'#]],", Л, ",Таблица1[[#This Row],[Встроенный термоклапан]])</f>
        <v xml:space="preserve"> НКПОН 20-25.50, Л, T2</v>
      </c>
      <c r="N60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длина=500 мм, глубина=184 мм</v>
      </c>
      <c r="O600" s="14">
        <v>50</v>
      </c>
      <c r="P600" s="21" t="s">
        <v>3</v>
      </c>
      <c r="Q600" s="18">
        <v>0</v>
      </c>
      <c r="R600" s="19" t="s">
        <v>126</v>
      </c>
      <c r="S600" s="14">
        <v>1</v>
      </c>
    </row>
    <row r="601" spans="1:19" s="1" customFormat="1" ht="15" customHeight="1" x14ac:dyDescent="0.25">
      <c r="A601" s="14" t="str">
        <f t="shared" si="13"/>
        <v>Коралл,  НКПОН 20-25.60 с просечной решеткой</v>
      </c>
      <c r="B601" s="22" t="s">
        <v>125</v>
      </c>
      <c r="C601" s="14" t="s">
        <v>1</v>
      </c>
      <c r="D601" s="14" t="s">
        <v>95</v>
      </c>
      <c r="E601" s="14">
        <v>350</v>
      </c>
      <c r="F601" s="14">
        <v>184</v>
      </c>
      <c r="G601" s="14">
        <v>600</v>
      </c>
      <c r="H601" s="14" t="s">
        <v>2</v>
      </c>
      <c r="I601" s="16">
        <v>950</v>
      </c>
      <c r="J601" s="16">
        <v>777</v>
      </c>
      <c r="K601" s="16">
        <v>613</v>
      </c>
      <c r="L601" s="16" t="s">
        <v>15</v>
      </c>
      <c r="M601" s="16" t="str">
        <f>_xlfn.CONCAT(Таблица1[[#This Row],[ADSK_Код изделия'#'#OTHER'#'#]],", Л, ",Таблица1[[#This Row],[Встроенный термоклапан]])</f>
        <v xml:space="preserve"> НКПОН 20-25.60, Л, T2</v>
      </c>
      <c r="N60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длина=600 мм, глубина=184 мм</v>
      </c>
      <c r="O601" s="14">
        <v>50</v>
      </c>
      <c r="P601" s="17" t="s">
        <v>3</v>
      </c>
      <c r="Q601" s="18">
        <v>0</v>
      </c>
      <c r="R601" s="19" t="s">
        <v>126</v>
      </c>
      <c r="S601" s="14">
        <v>1</v>
      </c>
    </row>
    <row r="602" spans="1:19" s="1" customFormat="1" ht="15" customHeight="1" x14ac:dyDescent="0.25">
      <c r="A602" s="14" t="str">
        <f t="shared" si="13"/>
        <v>Коралл,  НКПОН 20-25.70 с просечной решеткой</v>
      </c>
      <c r="B602" s="22" t="s">
        <v>125</v>
      </c>
      <c r="C602" s="14" t="s">
        <v>1</v>
      </c>
      <c r="D602" s="14" t="s">
        <v>96</v>
      </c>
      <c r="E602" s="14">
        <v>350</v>
      </c>
      <c r="F602" s="14">
        <v>184</v>
      </c>
      <c r="G602" s="14">
        <v>700</v>
      </c>
      <c r="H602" s="14" t="s">
        <v>2</v>
      </c>
      <c r="I602" s="16">
        <v>1200</v>
      </c>
      <c r="J602" s="16">
        <v>982</v>
      </c>
      <c r="K602" s="16">
        <v>775</v>
      </c>
      <c r="L602" s="16" t="s">
        <v>15</v>
      </c>
      <c r="M602" s="16" t="str">
        <f>_xlfn.CONCAT(Таблица1[[#This Row],[ADSK_Код изделия'#'#OTHER'#'#]],", Л, ",Таблица1[[#This Row],[Встроенный термоклапан]])</f>
        <v xml:space="preserve"> НКПОН 20-25.70, Л, T2</v>
      </c>
      <c r="N60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длина=700 мм, глубина=184 мм</v>
      </c>
      <c r="O602" s="14">
        <v>50</v>
      </c>
      <c r="P602" s="17" t="s">
        <v>3</v>
      </c>
      <c r="Q602" s="18">
        <v>0</v>
      </c>
      <c r="R602" s="19" t="s">
        <v>126</v>
      </c>
      <c r="S602" s="14">
        <v>1</v>
      </c>
    </row>
    <row r="603" spans="1:19" s="1" customFormat="1" ht="15" customHeight="1" x14ac:dyDescent="0.25">
      <c r="A603" s="14" t="str">
        <f t="shared" si="13"/>
        <v>Коралл,  НКПОН 20-25.80 с просечной решеткой</v>
      </c>
      <c r="B603" s="22" t="s">
        <v>125</v>
      </c>
      <c r="C603" s="14" t="s">
        <v>1</v>
      </c>
      <c r="D603" s="14" t="s">
        <v>97</v>
      </c>
      <c r="E603" s="14">
        <v>350</v>
      </c>
      <c r="F603" s="14">
        <v>184</v>
      </c>
      <c r="G603" s="14">
        <v>800</v>
      </c>
      <c r="H603" s="14" t="s">
        <v>2</v>
      </c>
      <c r="I603" s="16">
        <v>1449</v>
      </c>
      <c r="J603" s="16">
        <v>1186</v>
      </c>
      <c r="K603" s="16">
        <v>936</v>
      </c>
      <c r="L603" s="16" t="s">
        <v>15</v>
      </c>
      <c r="M603" s="16" t="str">
        <f>_xlfn.CONCAT(Таблица1[[#This Row],[ADSK_Код изделия'#'#OTHER'#'#]],", Л, ",Таблица1[[#This Row],[Встроенный термоклапан]])</f>
        <v xml:space="preserve"> НКПОН 20-25.80, Л, T2</v>
      </c>
      <c r="N60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длина=800 мм, глубина=184 мм</v>
      </c>
      <c r="O603" s="14">
        <v>50</v>
      </c>
      <c r="P603" s="17" t="s">
        <v>3</v>
      </c>
      <c r="Q603" s="18">
        <v>0</v>
      </c>
      <c r="R603" s="19" t="s">
        <v>126</v>
      </c>
      <c r="S603" s="14">
        <v>1</v>
      </c>
    </row>
    <row r="604" spans="1:19" s="1" customFormat="1" ht="15" customHeight="1" x14ac:dyDescent="0.25">
      <c r="A604" s="14" t="str">
        <f t="shared" si="13"/>
        <v>Коралл,  НКПОН 20-25.90 с просечной решеткой</v>
      </c>
      <c r="B604" s="22" t="s">
        <v>125</v>
      </c>
      <c r="C604" s="14" t="s">
        <v>1</v>
      </c>
      <c r="D604" s="14" t="s">
        <v>98</v>
      </c>
      <c r="E604" s="14">
        <v>350</v>
      </c>
      <c r="F604" s="14">
        <v>184</v>
      </c>
      <c r="G604" s="14">
        <v>900</v>
      </c>
      <c r="H604" s="14" t="s">
        <v>2</v>
      </c>
      <c r="I604" s="16">
        <v>1699</v>
      </c>
      <c r="J604" s="16">
        <v>1391</v>
      </c>
      <c r="K604" s="16">
        <v>1097</v>
      </c>
      <c r="L604" s="16" t="s">
        <v>15</v>
      </c>
      <c r="M604" s="16" t="str">
        <f>_xlfn.CONCAT(Таблица1[[#This Row],[ADSK_Код изделия'#'#OTHER'#'#]],", Л, ",Таблица1[[#This Row],[Встроенный термоклапан]])</f>
        <v xml:space="preserve"> НКПОН 20-25.90, Л, T2</v>
      </c>
      <c r="N60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длина=900 мм, глубина=184 мм</v>
      </c>
      <c r="O604" s="14">
        <v>50</v>
      </c>
      <c r="P604" s="17" t="s">
        <v>3</v>
      </c>
      <c r="Q604" s="18">
        <v>0</v>
      </c>
      <c r="R604" s="19" t="s">
        <v>126</v>
      </c>
      <c r="S604" s="14">
        <v>1</v>
      </c>
    </row>
    <row r="605" spans="1:19" s="1" customFormat="1" ht="15" customHeight="1" x14ac:dyDescent="0.25">
      <c r="A605" s="14" t="str">
        <f t="shared" si="13"/>
        <v>Коралл,  НКПОН 20-25.100 с просечной решеткой</v>
      </c>
      <c r="B605" s="22" t="s">
        <v>125</v>
      </c>
      <c r="C605" s="14" t="s">
        <v>1</v>
      </c>
      <c r="D605" s="14" t="s">
        <v>99</v>
      </c>
      <c r="E605" s="14">
        <v>350</v>
      </c>
      <c r="F605" s="14">
        <v>184</v>
      </c>
      <c r="G605" s="14">
        <v>1000</v>
      </c>
      <c r="H605" s="14" t="s">
        <v>2</v>
      </c>
      <c r="I605" s="16">
        <v>1949</v>
      </c>
      <c r="J605" s="16">
        <v>1595</v>
      </c>
      <c r="K605" s="16">
        <v>1259</v>
      </c>
      <c r="L605" s="16" t="s">
        <v>15</v>
      </c>
      <c r="M605" s="16" t="str">
        <f>_xlfn.CONCAT(Таблица1[[#This Row],[ADSK_Код изделия'#'#OTHER'#'#]],", Л, ",Таблица1[[#This Row],[Встроенный термоклапан]])</f>
        <v xml:space="preserve"> НКПОН 20-25.100, Л, T2</v>
      </c>
      <c r="N60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длина=1000 мм, глубина=184 мм</v>
      </c>
      <c r="O605" s="14">
        <v>50</v>
      </c>
      <c r="P605" s="17" t="s">
        <v>3</v>
      </c>
      <c r="Q605" s="18">
        <v>0</v>
      </c>
      <c r="R605" s="19" t="s">
        <v>126</v>
      </c>
      <c r="S605" s="14">
        <v>1</v>
      </c>
    </row>
    <row r="606" spans="1:19" s="1" customFormat="1" ht="15" customHeight="1" x14ac:dyDescent="0.25">
      <c r="A606" s="14" t="str">
        <f t="shared" si="13"/>
        <v>Коралл,  НКПОН 20-25.110 с просечной решеткой</v>
      </c>
      <c r="B606" s="22" t="s">
        <v>125</v>
      </c>
      <c r="C606" s="14" t="s">
        <v>1</v>
      </c>
      <c r="D606" s="14" t="s">
        <v>100</v>
      </c>
      <c r="E606" s="14">
        <v>350</v>
      </c>
      <c r="F606" s="14">
        <v>184</v>
      </c>
      <c r="G606" s="14">
        <v>1100</v>
      </c>
      <c r="H606" s="14" t="s">
        <v>2</v>
      </c>
      <c r="I606" s="16">
        <v>2199</v>
      </c>
      <c r="J606" s="16">
        <v>1800</v>
      </c>
      <c r="K606" s="16">
        <v>1420</v>
      </c>
      <c r="L606" s="16" t="s">
        <v>15</v>
      </c>
      <c r="M606" s="16" t="str">
        <f>_xlfn.CONCAT(Таблица1[[#This Row],[ADSK_Код изделия'#'#OTHER'#'#]],", Л, ",Таблица1[[#This Row],[Встроенный термоклапан]])</f>
        <v xml:space="preserve"> НКПОН 20-25.110, Л, T2</v>
      </c>
      <c r="N60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длина=1100 мм, глубина=184 мм</v>
      </c>
      <c r="O606" s="14">
        <v>50</v>
      </c>
      <c r="P606" s="17" t="s">
        <v>3</v>
      </c>
      <c r="Q606" s="18">
        <v>0</v>
      </c>
      <c r="R606" s="19" t="s">
        <v>126</v>
      </c>
      <c r="S606" s="14">
        <v>1</v>
      </c>
    </row>
    <row r="607" spans="1:19" s="1" customFormat="1" ht="15" customHeight="1" x14ac:dyDescent="0.25">
      <c r="A607" s="14" t="str">
        <f t="shared" si="13"/>
        <v>Коралл,  НКПОН 20-25.120 с просечной решеткой</v>
      </c>
      <c r="B607" s="22" t="s">
        <v>125</v>
      </c>
      <c r="C607" s="14" t="s">
        <v>1</v>
      </c>
      <c r="D607" s="14" t="s">
        <v>101</v>
      </c>
      <c r="E607" s="14">
        <v>350</v>
      </c>
      <c r="F607" s="14">
        <v>184</v>
      </c>
      <c r="G607" s="14">
        <v>1350</v>
      </c>
      <c r="H607" s="14" t="s">
        <v>2</v>
      </c>
      <c r="I607" s="16">
        <v>2449</v>
      </c>
      <c r="J607" s="16">
        <v>2004</v>
      </c>
      <c r="K607" s="16">
        <v>1581</v>
      </c>
      <c r="L607" s="16" t="s">
        <v>15</v>
      </c>
      <c r="M607" s="16" t="str">
        <f>_xlfn.CONCAT(Таблица1[[#This Row],[ADSK_Код изделия'#'#OTHER'#'#]],", Л, ",Таблица1[[#This Row],[Встроенный термоклапан]])</f>
        <v xml:space="preserve"> НКПОН 20-25.120, Л, T2</v>
      </c>
      <c r="N60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длина=1350 мм, глубина=184 мм</v>
      </c>
      <c r="O607" s="14">
        <v>50</v>
      </c>
      <c r="P607" s="17" t="s">
        <v>3</v>
      </c>
      <c r="Q607" s="18">
        <v>0</v>
      </c>
      <c r="R607" s="19" t="s">
        <v>126</v>
      </c>
      <c r="S607" s="14">
        <v>1</v>
      </c>
    </row>
    <row r="608" spans="1:19" s="1" customFormat="1" ht="15" customHeight="1" x14ac:dyDescent="0.25">
      <c r="A608" s="14" t="str">
        <f t="shared" si="13"/>
        <v>Коралл,  НКПОН 20-25.130 с просечной решеткой</v>
      </c>
      <c r="B608" s="22" t="s">
        <v>125</v>
      </c>
      <c r="C608" s="14" t="s">
        <v>1</v>
      </c>
      <c r="D608" s="14" t="s">
        <v>102</v>
      </c>
      <c r="E608" s="14">
        <v>350</v>
      </c>
      <c r="F608" s="14">
        <v>184</v>
      </c>
      <c r="G608" s="14">
        <v>1300</v>
      </c>
      <c r="H608" s="14" t="s">
        <v>2</v>
      </c>
      <c r="I608" s="16">
        <v>2699</v>
      </c>
      <c r="J608" s="16">
        <v>2209</v>
      </c>
      <c r="K608" s="16">
        <v>1743</v>
      </c>
      <c r="L608" s="16" t="s">
        <v>15</v>
      </c>
      <c r="M608" s="16" t="str">
        <f>_xlfn.CONCAT(Таблица1[[#This Row],[ADSK_Код изделия'#'#OTHER'#'#]],", Л, ",Таблица1[[#This Row],[Встроенный термоклапан]])</f>
        <v xml:space="preserve"> НКПОН 20-25.130, Л, T2</v>
      </c>
      <c r="N60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длина=1300 мм, глубина=184 мм</v>
      </c>
      <c r="O608" s="14">
        <v>50</v>
      </c>
      <c r="P608" s="17" t="s">
        <v>3</v>
      </c>
      <c r="Q608" s="18">
        <v>0</v>
      </c>
      <c r="R608" s="19" t="s">
        <v>126</v>
      </c>
      <c r="S608" s="14">
        <v>1</v>
      </c>
    </row>
    <row r="609" spans="1:19" s="1" customFormat="1" ht="15" customHeight="1" x14ac:dyDescent="0.25">
      <c r="A609" s="14" t="str">
        <f t="shared" si="13"/>
        <v>Коралл,  НКПОН 20-25.140 с просечной решеткой</v>
      </c>
      <c r="B609" s="22" t="s">
        <v>125</v>
      </c>
      <c r="C609" s="14" t="s">
        <v>1</v>
      </c>
      <c r="D609" s="14" t="s">
        <v>103</v>
      </c>
      <c r="E609" s="14">
        <v>350</v>
      </c>
      <c r="F609" s="14">
        <v>184</v>
      </c>
      <c r="G609" s="14">
        <v>1400</v>
      </c>
      <c r="H609" s="14" t="s">
        <v>2</v>
      </c>
      <c r="I609" s="16">
        <v>2949</v>
      </c>
      <c r="J609" s="16">
        <v>2413</v>
      </c>
      <c r="K609" s="16">
        <v>1904</v>
      </c>
      <c r="L609" s="16" t="s">
        <v>15</v>
      </c>
      <c r="M609" s="16" t="str">
        <f>_xlfn.CONCAT(Таблица1[[#This Row],[ADSK_Код изделия'#'#OTHER'#'#]],", Л, ",Таблица1[[#This Row],[Встроенный термоклапан]])</f>
        <v xml:space="preserve"> НКПОН 20-25.140, Л, T2</v>
      </c>
      <c r="N60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длина=1400 мм, глубина=184 мм</v>
      </c>
      <c r="O609" s="14">
        <v>50</v>
      </c>
      <c r="P609" s="17" t="s">
        <v>3</v>
      </c>
      <c r="Q609" s="18">
        <v>0</v>
      </c>
      <c r="R609" s="19" t="s">
        <v>126</v>
      </c>
      <c r="S609" s="14">
        <v>1</v>
      </c>
    </row>
    <row r="610" spans="1:19" s="1" customFormat="1" ht="15" customHeight="1" x14ac:dyDescent="0.25">
      <c r="A610" s="14" t="str">
        <f t="shared" si="13"/>
        <v>Коралл,  НКПОН 20-25.150 с просечной решеткой</v>
      </c>
      <c r="B610" s="22" t="s">
        <v>125</v>
      </c>
      <c r="C610" s="14" t="s">
        <v>1</v>
      </c>
      <c r="D610" s="14" t="s">
        <v>104</v>
      </c>
      <c r="E610" s="14">
        <v>350</v>
      </c>
      <c r="F610" s="14">
        <v>184</v>
      </c>
      <c r="G610" s="14">
        <v>1500</v>
      </c>
      <c r="H610" s="14" t="s">
        <v>2</v>
      </c>
      <c r="I610" s="16">
        <v>3199</v>
      </c>
      <c r="J610" s="16">
        <v>2618</v>
      </c>
      <c r="K610" s="16">
        <v>2065</v>
      </c>
      <c r="L610" s="16" t="s">
        <v>15</v>
      </c>
      <c r="M610" s="16" t="str">
        <f>_xlfn.CONCAT(Таблица1[[#This Row],[ADSK_Код изделия'#'#OTHER'#'#]],", Л, ",Таблица1[[#This Row],[Встроенный термоклапан]])</f>
        <v xml:space="preserve"> НКПОН 20-25.150, Л, T2</v>
      </c>
      <c r="N61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длина=1500 мм, глубина=184 мм</v>
      </c>
      <c r="O610" s="14">
        <v>50</v>
      </c>
      <c r="P610" s="17" t="s">
        <v>3</v>
      </c>
      <c r="Q610" s="18">
        <v>0</v>
      </c>
      <c r="R610" s="19" t="s">
        <v>126</v>
      </c>
      <c r="S610" s="14">
        <v>1</v>
      </c>
    </row>
    <row r="611" spans="1:19" s="1" customFormat="1" ht="15" customHeight="1" x14ac:dyDescent="0.25">
      <c r="A611" s="14" t="str">
        <f t="shared" si="13"/>
        <v>Коралл,  НКПОН 20-25.160 с просечной решеткой</v>
      </c>
      <c r="B611" s="22" t="s">
        <v>125</v>
      </c>
      <c r="C611" s="14" t="s">
        <v>1</v>
      </c>
      <c r="D611" s="14" t="s">
        <v>105</v>
      </c>
      <c r="E611" s="14">
        <v>350</v>
      </c>
      <c r="F611" s="14">
        <v>184</v>
      </c>
      <c r="G611" s="14">
        <v>1600</v>
      </c>
      <c r="H611" s="14" t="s">
        <v>2</v>
      </c>
      <c r="I611" s="16">
        <v>3449</v>
      </c>
      <c r="J611" s="16">
        <v>2822</v>
      </c>
      <c r="K611" s="16">
        <v>2227</v>
      </c>
      <c r="L611" s="16" t="s">
        <v>15</v>
      </c>
      <c r="M611" s="16" t="str">
        <f>_xlfn.CONCAT(Таблица1[[#This Row],[ADSK_Код изделия'#'#OTHER'#'#]],", Л, ",Таблица1[[#This Row],[Встроенный термоклапан]])</f>
        <v xml:space="preserve"> НКПОН 20-25.160, Л, T2</v>
      </c>
      <c r="N61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длина=1600 мм, глубина=184 мм</v>
      </c>
      <c r="O611" s="14">
        <v>50</v>
      </c>
      <c r="P611" s="17" t="s">
        <v>3</v>
      </c>
      <c r="Q611" s="18">
        <v>0</v>
      </c>
      <c r="R611" s="19" t="s">
        <v>126</v>
      </c>
      <c r="S611" s="14">
        <v>1</v>
      </c>
    </row>
    <row r="612" spans="1:19" s="1" customFormat="1" ht="15" customHeight="1" x14ac:dyDescent="0.25">
      <c r="A612" s="14" t="str">
        <f t="shared" si="13"/>
        <v>Коралл,  НКПОН 20-25.170 с просечной решеткой</v>
      </c>
      <c r="B612" s="22" t="s">
        <v>125</v>
      </c>
      <c r="C612" s="14" t="s">
        <v>1</v>
      </c>
      <c r="D612" s="14" t="s">
        <v>106</v>
      </c>
      <c r="E612" s="14">
        <v>350</v>
      </c>
      <c r="F612" s="14">
        <v>184</v>
      </c>
      <c r="G612" s="14">
        <v>1700</v>
      </c>
      <c r="H612" s="14" t="s">
        <v>2</v>
      </c>
      <c r="I612" s="16">
        <v>3699</v>
      </c>
      <c r="J612" s="16">
        <v>3027</v>
      </c>
      <c r="K612" s="16">
        <v>2388</v>
      </c>
      <c r="L612" s="16" t="s">
        <v>15</v>
      </c>
      <c r="M612" s="16" t="str">
        <f>_xlfn.CONCAT(Таблица1[[#This Row],[ADSK_Код изделия'#'#OTHER'#'#]],", Л, ",Таблица1[[#This Row],[Встроенный термоклапан]])</f>
        <v xml:space="preserve"> НКПОН 20-25.170, Л, T2</v>
      </c>
      <c r="N61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длина=1700 мм, глубина=184 мм</v>
      </c>
      <c r="O612" s="14">
        <v>50</v>
      </c>
      <c r="P612" s="17" t="s">
        <v>3</v>
      </c>
      <c r="Q612" s="18">
        <v>0</v>
      </c>
      <c r="R612" s="19" t="s">
        <v>126</v>
      </c>
      <c r="S612" s="14">
        <v>1</v>
      </c>
    </row>
    <row r="613" spans="1:19" s="1" customFormat="1" ht="15" customHeight="1" x14ac:dyDescent="0.25">
      <c r="A613" s="14" t="str">
        <f t="shared" si="13"/>
        <v>Коралл,  НКПОН 20-25.180 с просечной решеткой</v>
      </c>
      <c r="B613" s="22" t="s">
        <v>125</v>
      </c>
      <c r="C613" s="14" t="s">
        <v>1</v>
      </c>
      <c r="D613" s="14" t="s">
        <v>107</v>
      </c>
      <c r="E613" s="14">
        <v>350</v>
      </c>
      <c r="F613" s="14">
        <v>184</v>
      </c>
      <c r="G613" s="14">
        <v>1800</v>
      </c>
      <c r="H613" s="14" t="s">
        <v>2</v>
      </c>
      <c r="I613" s="16">
        <v>3948</v>
      </c>
      <c r="J613" s="16">
        <v>3231</v>
      </c>
      <c r="K613" s="16">
        <v>2550</v>
      </c>
      <c r="L613" s="16" t="s">
        <v>15</v>
      </c>
      <c r="M613" s="16" t="str">
        <f>_xlfn.CONCAT(Таблица1[[#This Row],[ADSK_Код изделия'#'#OTHER'#'#]],", Л, ",Таблица1[[#This Row],[Встроенный термоклапан]])</f>
        <v xml:space="preserve"> НКПОН 20-25.180, Л, T2</v>
      </c>
      <c r="N61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длина=1800 мм, глубина=184 мм</v>
      </c>
      <c r="O613" s="14">
        <v>50</v>
      </c>
      <c r="P613" s="17" t="s">
        <v>3</v>
      </c>
      <c r="Q613" s="18">
        <v>0</v>
      </c>
      <c r="R613" s="19" t="s">
        <v>126</v>
      </c>
      <c r="S613" s="14">
        <v>1</v>
      </c>
    </row>
    <row r="614" spans="1:19" s="1" customFormat="1" ht="15" customHeight="1" x14ac:dyDescent="0.25">
      <c r="A614" s="14" t="str">
        <f t="shared" si="13"/>
        <v>Коралл,  НКПОН 20-25.190 с просечной решеткой</v>
      </c>
      <c r="B614" s="22" t="s">
        <v>125</v>
      </c>
      <c r="C614" s="14" t="s">
        <v>1</v>
      </c>
      <c r="D614" s="14" t="s">
        <v>108</v>
      </c>
      <c r="E614" s="14">
        <v>350</v>
      </c>
      <c r="F614" s="14">
        <v>184</v>
      </c>
      <c r="G614" s="14">
        <v>1900</v>
      </c>
      <c r="H614" s="14" t="s">
        <v>2</v>
      </c>
      <c r="I614" s="16">
        <v>4198</v>
      </c>
      <c r="J614" s="16">
        <v>3436</v>
      </c>
      <c r="K614" s="16">
        <v>2711</v>
      </c>
      <c r="L614" s="16" t="s">
        <v>15</v>
      </c>
      <c r="M614" s="16" t="str">
        <f>_xlfn.CONCAT(Таблица1[[#This Row],[ADSK_Код изделия'#'#OTHER'#'#]],", Л, ",Таблица1[[#This Row],[Встроенный термоклапан]])</f>
        <v xml:space="preserve"> НКПОН 20-25.190, Л, T2</v>
      </c>
      <c r="N61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длина=1900 мм, глубина=184 мм</v>
      </c>
      <c r="O614" s="14">
        <v>50</v>
      </c>
      <c r="P614" s="17" t="s">
        <v>3</v>
      </c>
      <c r="Q614" s="18">
        <v>0</v>
      </c>
      <c r="R614" s="19" t="s">
        <v>126</v>
      </c>
      <c r="S614" s="14">
        <v>1</v>
      </c>
    </row>
    <row r="615" spans="1:19" s="1" customFormat="1" ht="15" customHeight="1" x14ac:dyDescent="0.25">
      <c r="A615" s="14" t="str">
        <f t="shared" si="13"/>
        <v>Коралл,  НКПОН 20-25.200 с просечной решеткой</v>
      </c>
      <c r="B615" s="22" t="s">
        <v>125</v>
      </c>
      <c r="C615" s="14" t="s">
        <v>1</v>
      </c>
      <c r="D615" s="14" t="s">
        <v>109</v>
      </c>
      <c r="E615" s="14">
        <v>350</v>
      </c>
      <c r="F615" s="14">
        <v>184</v>
      </c>
      <c r="G615" s="14">
        <v>2000</v>
      </c>
      <c r="H615" s="14" t="s">
        <v>2</v>
      </c>
      <c r="I615" s="16">
        <v>4448</v>
      </c>
      <c r="J615" s="16">
        <v>3640</v>
      </c>
      <c r="K615" s="16">
        <v>2872</v>
      </c>
      <c r="L615" s="16" t="s">
        <v>15</v>
      </c>
      <c r="M615" s="16" t="str">
        <f>_xlfn.CONCAT(Таблица1[[#This Row],[ADSK_Код изделия'#'#OTHER'#'#]],", Л, ",Таблица1[[#This Row],[Встроенный термоклапан]])</f>
        <v xml:space="preserve"> НКПОН 20-25.200, Л, T2</v>
      </c>
      <c r="N61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длина=2000 мм, глубина=184 мм</v>
      </c>
      <c r="O615" s="14">
        <v>50</v>
      </c>
      <c r="P615" s="17" t="s">
        <v>3</v>
      </c>
      <c r="Q615" s="18">
        <v>0</v>
      </c>
      <c r="R615" s="19" t="s">
        <v>126</v>
      </c>
      <c r="S615" s="14">
        <v>1</v>
      </c>
    </row>
    <row r="616" spans="1:19" s="1" customFormat="1" ht="15" customHeight="1" x14ac:dyDescent="0.25">
      <c r="A616" s="14" t="str">
        <f t="shared" si="13"/>
        <v>Коралл,  НКПОН 20-25.210 с просечной решеткой</v>
      </c>
      <c r="B616" s="22" t="s">
        <v>125</v>
      </c>
      <c r="C616" s="14" t="s">
        <v>1</v>
      </c>
      <c r="D616" s="14" t="s">
        <v>110</v>
      </c>
      <c r="E616" s="14">
        <v>350</v>
      </c>
      <c r="F616" s="14">
        <v>184</v>
      </c>
      <c r="G616" s="14">
        <v>2100</v>
      </c>
      <c r="H616" s="14" t="s">
        <v>2</v>
      </c>
      <c r="I616" s="16">
        <v>4698</v>
      </c>
      <c r="J616" s="16">
        <v>3845</v>
      </c>
      <c r="K616" s="16">
        <v>3034</v>
      </c>
      <c r="L616" s="16" t="s">
        <v>15</v>
      </c>
      <c r="M616" s="16" t="str">
        <f>_xlfn.CONCAT(Таблица1[[#This Row],[ADSK_Код изделия'#'#OTHER'#'#]],", Л, ",Таблица1[[#This Row],[Встроенный термоклапан]])</f>
        <v xml:space="preserve"> НКПОН 20-25.210, Л, T2</v>
      </c>
      <c r="N616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длина=2100 мм, глубина=184 мм</v>
      </c>
      <c r="O616" s="14">
        <v>50</v>
      </c>
      <c r="P616" s="17" t="s">
        <v>3</v>
      </c>
      <c r="Q616" s="18">
        <v>0</v>
      </c>
      <c r="R616" s="19" t="s">
        <v>126</v>
      </c>
      <c r="S616" s="14">
        <v>1</v>
      </c>
    </row>
    <row r="617" spans="1:19" s="1" customFormat="1" ht="15" customHeight="1" x14ac:dyDescent="0.25">
      <c r="A617" s="14" t="str">
        <f t="shared" si="13"/>
        <v>Коралл,  НКПОН 20-25.220 с просечной решеткой</v>
      </c>
      <c r="B617" s="22" t="s">
        <v>125</v>
      </c>
      <c r="C617" s="14" t="s">
        <v>1</v>
      </c>
      <c r="D617" s="14" t="s">
        <v>111</v>
      </c>
      <c r="E617" s="14">
        <v>350</v>
      </c>
      <c r="F617" s="14">
        <v>184</v>
      </c>
      <c r="G617" s="14">
        <v>2350</v>
      </c>
      <c r="H617" s="14" t="s">
        <v>2</v>
      </c>
      <c r="I617" s="16">
        <v>4948</v>
      </c>
      <c r="J617" s="16">
        <v>4049.0000000000005</v>
      </c>
      <c r="K617" s="16">
        <v>3195</v>
      </c>
      <c r="L617" s="16" t="s">
        <v>15</v>
      </c>
      <c r="M617" s="16" t="str">
        <f>_xlfn.CONCAT(Таблица1[[#This Row],[ADSK_Код изделия'#'#OTHER'#'#]],", Л, ",Таблица1[[#This Row],[Встроенный термоклапан]])</f>
        <v xml:space="preserve"> НКПОН 20-25.220, Л, T2</v>
      </c>
      <c r="N617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длина=2350 мм, глубина=184 мм</v>
      </c>
      <c r="O617" s="14">
        <v>50</v>
      </c>
      <c r="P617" s="17" t="s">
        <v>3</v>
      </c>
      <c r="Q617" s="18">
        <v>0</v>
      </c>
      <c r="R617" s="19" t="s">
        <v>126</v>
      </c>
      <c r="S617" s="14">
        <v>1</v>
      </c>
    </row>
    <row r="618" spans="1:19" s="1" customFormat="1" ht="15" customHeight="1" x14ac:dyDescent="0.25">
      <c r="A618" s="14" t="str">
        <f t="shared" si="13"/>
        <v>Коралл,  НКПОН 20-25.230 с просечной решеткой</v>
      </c>
      <c r="B618" s="22" t="s">
        <v>125</v>
      </c>
      <c r="C618" s="14" t="s">
        <v>1</v>
      </c>
      <c r="D618" s="14" t="s">
        <v>112</v>
      </c>
      <c r="E618" s="14">
        <v>350</v>
      </c>
      <c r="F618" s="14">
        <v>184</v>
      </c>
      <c r="G618" s="14">
        <v>2300</v>
      </c>
      <c r="H618" s="14" t="s">
        <v>2</v>
      </c>
      <c r="I618" s="16">
        <v>5198</v>
      </c>
      <c r="J618" s="16">
        <v>4254</v>
      </c>
      <c r="K618" s="16">
        <v>3356</v>
      </c>
      <c r="L618" s="16" t="s">
        <v>15</v>
      </c>
      <c r="M618" s="16" t="str">
        <f>_xlfn.CONCAT(Таблица1[[#This Row],[ADSK_Код изделия'#'#OTHER'#'#]],", Л, ",Таблица1[[#This Row],[Встроенный термоклапан]])</f>
        <v xml:space="preserve"> НКПОН 20-25.230, Л, T2</v>
      </c>
      <c r="N618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длина=2300 мм, глубина=184 мм</v>
      </c>
      <c r="O618" s="14">
        <v>50</v>
      </c>
      <c r="P618" s="17" t="s">
        <v>3</v>
      </c>
      <c r="Q618" s="18">
        <v>0</v>
      </c>
      <c r="R618" s="19" t="s">
        <v>126</v>
      </c>
      <c r="S618" s="14">
        <v>1</v>
      </c>
    </row>
    <row r="619" spans="1:19" s="1" customFormat="1" ht="15" customHeight="1" x14ac:dyDescent="0.25">
      <c r="A619" s="14" t="str">
        <f t="shared" si="13"/>
        <v>Коралл,  НКПОН 20-25.240 с просечной решеткой</v>
      </c>
      <c r="B619" s="22" t="s">
        <v>125</v>
      </c>
      <c r="C619" s="14" t="s">
        <v>1</v>
      </c>
      <c r="D619" s="14" t="s">
        <v>113</v>
      </c>
      <c r="E619" s="14">
        <v>350</v>
      </c>
      <c r="F619" s="14">
        <v>184</v>
      </c>
      <c r="G619" s="14">
        <v>2400</v>
      </c>
      <c r="H619" s="14" t="s">
        <v>2</v>
      </c>
      <c r="I619" s="16">
        <v>5448</v>
      </c>
      <c r="J619" s="16">
        <v>4459</v>
      </c>
      <c r="K619" s="16">
        <v>3518</v>
      </c>
      <c r="L619" s="16" t="s">
        <v>15</v>
      </c>
      <c r="M619" s="16" t="str">
        <f>_xlfn.CONCAT(Таблица1[[#This Row],[ADSK_Код изделия'#'#OTHER'#'#]],", Л, ",Таблица1[[#This Row],[Встроенный термоклапан]])</f>
        <v xml:space="preserve"> НКПОН 20-25.240, Л, T2</v>
      </c>
      <c r="N619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длина=2400 мм, глубина=184 мм</v>
      </c>
      <c r="O619" s="14">
        <v>50</v>
      </c>
      <c r="P619" s="17" t="s">
        <v>3</v>
      </c>
      <c r="Q619" s="18">
        <v>0</v>
      </c>
      <c r="R619" s="19" t="s">
        <v>126</v>
      </c>
      <c r="S619" s="14">
        <v>1</v>
      </c>
    </row>
    <row r="620" spans="1:19" s="1" customFormat="1" ht="15" customHeight="1" x14ac:dyDescent="0.25">
      <c r="A620" s="14" t="str">
        <f t="shared" si="13"/>
        <v>Коралл,  НКПОН 20-25.250 с просечной решеткой</v>
      </c>
      <c r="B620" s="22" t="s">
        <v>125</v>
      </c>
      <c r="C620" s="14" t="s">
        <v>1</v>
      </c>
      <c r="D620" s="14" t="s">
        <v>114</v>
      </c>
      <c r="E620" s="14">
        <v>350</v>
      </c>
      <c r="F620" s="14">
        <v>184</v>
      </c>
      <c r="G620" s="14">
        <v>2500</v>
      </c>
      <c r="H620" s="14" t="s">
        <v>2</v>
      </c>
      <c r="I620" s="16">
        <v>5698</v>
      </c>
      <c r="J620" s="16">
        <v>4663</v>
      </c>
      <c r="K620" s="16">
        <v>3679</v>
      </c>
      <c r="L620" s="16" t="s">
        <v>15</v>
      </c>
      <c r="M620" s="16" t="str">
        <f>_xlfn.CONCAT(Таблица1[[#This Row],[ADSK_Код изделия'#'#OTHER'#'#]],", Л, ",Таблица1[[#This Row],[Встроенный термоклапан]])</f>
        <v xml:space="preserve"> НКПОН 20-25.250, Л, T2</v>
      </c>
      <c r="N620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длина=2500 мм, глубина=184 мм</v>
      </c>
      <c r="O620" s="14">
        <v>50</v>
      </c>
      <c r="P620" s="17" t="s">
        <v>3</v>
      </c>
      <c r="Q620" s="18">
        <v>0</v>
      </c>
      <c r="R620" s="19" t="s">
        <v>126</v>
      </c>
      <c r="S620" s="14">
        <v>1</v>
      </c>
    </row>
    <row r="621" spans="1:19" s="1" customFormat="1" ht="15" customHeight="1" x14ac:dyDescent="0.25">
      <c r="A621" s="14" t="str">
        <f t="shared" si="13"/>
        <v>Коралл,  НКПОН 20-25.260 с просечной решеткой</v>
      </c>
      <c r="B621" s="22" t="s">
        <v>125</v>
      </c>
      <c r="C621" s="14" t="s">
        <v>1</v>
      </c>
      <c r="D621" s="14" t="s">
        <v>115</v>
      </c>
      <c r="E621" s="14">
        <v>350</v>
      </c>
      <c r="F621" s="14">
        <v>184</v>
      </c>
      <c r="G621" s="14">
        <v>2600</v>
      </c>
      <c r="H621" s="14" t="s">
        <v>2</v>
      </c>
      <c r="I621" s="16">
        <v>5948</v>
      </c>
      <c r="J621" s="16">
        <v>4868</v>
      </c>
      <c r="K621" s="16">
        <v>3840</v>
      </c>
      <c r="L621" s="16" t="s">
        <v>15</v>
      </c>
      <c r="M621" s="16" t="str">
        <f>_xlfn.CONCAT(Таблица1[[#This Row],[ADSK_Код изделия'#'#OTHER'#'#]],", Л, ",Таблица1[[#This Row],[Встроенный термоклапан]])</f>
        <v xml:space="preserve"> НКПОН 20-25.260, Л, T2</v>
      </c>
      <c r="N621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длина=2600 мм, глубина=184 мм</v>
      </c>
      <c r="O621" s="14">
        <v>50</v>
      </c>
      <c r="P621" s="17" t="s">
        <v>3</v>
      </c>
      <c r="Q621" s="18">
        <v>0</v>
      </c>
      <c r="R621" s="19" t="s">
        <v>126</v>
      </c>
      <c r="S621" s="14">
        <v>1</v>
      </c>
    </row>
    <row r="622" spans="1:19" s="1" customFormat="1" ht="15" customHeight="1" x14ac:dyDescent="0.25">
      <c r="A622" s="14" t="str">
        <f t="shared" si="13"/>
        <v>Коралл,  НКПОН 20-25.270 с просечной решеткой</v>
      </c>
      <c r="B622" s="22" t="s">
        <v>125</v>
      </c>
      <c r="C622" s="14" t="s">
        <v>1</v>
      </c>
      <c r="D622" s="14" t="s">
        <v>116</v>
      </c>
      <c r="E622" s="14">
        <v>350</v>
      </c>
      <c r="F622" s="14">
        <v>184</v>
      </c>
      <c r="G622" s="14">
        <v>2700</v>
      </c>
      <c r="H622" s="14" t="s">
        <v>2</v>
      </c>
      <c r="I622" s="16">
        <v>6198</v>
      </c>
      <c r="J622" s="16">
        <v>5072</v>
      </c>
      <c r="K622" s="16">
        <v>4002</v>
      </c>
      <c r="L622" s="16" t="s">
        <v>15</v>
      </c>
      <c r="M622" s="16" t="str">
        <f>_xlfn.CONCAT(Таблица1[[#This Row],[ADSK_Код изделия'#'#OTHER'#'#]],", Л, ",Таблица1[[#This Row],[Встроенный термоклапан]])</f>
        <v xml:space="preserve"> НКПОН 20-25.270, Л, T2</v>
      </c>
      <c r="N622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длина=2700 мм, глубина=184 мм</v>
      </c>
      <c r="O622" s="14">
        <v>50</v>
      </c>
      <c r="P622" s="17" t="s">
        <v>3</v>
      </c>
      <c r="Q622" s="18">
        <v>0</v>
      </c>
      <c r="R622" s="19" t="s">
        <v>126</v>
      </c>
      <c r="S622" s="14">
        <v>1</v>
      </c>
    </row>
    <row r="623" spans="1:19" s="1" customFormat="1" ht="15" customHeight="1" x14ac:dyDescent="0.25">
      <c r="A623" s="14" t="str">
        <f t="shared" si="13"/>
        <v>Коралл,  НКПОН 20-25.280 с просечной решеткой</v>
      </c>
      <c r="B623" s="22" t="s">
        <v>125</v>
      </c>
      <c r="C623" s="14" t="s">
        <v>1</v>
      </c>
      <c r="D623" s="14" t="s">
        <v>117</v>
      </c>
      <c r="E623" s="14">
        <v>350</v>
      </c>
      <c r="F623" s="14">
        <v>184</v>
      </c>
      <c r="G623" s="14">
        <v>2800</v>
      </c>
      <c r="H623" s="14" t="s">
        <v>2</v>
      </c>
      <c r="I623" s="16">
        <v>6447</v>
      </c>
      <c r="J623" s="16">
        <v>5277</v>
      </c>
      <c r="K623" s="16">
        <v>4163</v>
      </c>
      <c r="L623" s="16" t="s">
        <v>15</v>
      </c>
      <c r="M623" s="16" t="str">
        <f>_xlfn.CONCAT(Таблица1[[#This Row],[ADSK_Код изделия'#'#OTHER'#'#]],", Л, ",Таблица1[[#This Row],[Встроенный термоклапан]])</f>
        <v xml:space="preserve"> НКПОН 20-25.280, Л, T2</v>
      </c>
      <c r="N623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длина=2800 мм, глубина=184 мм</v>
      </c>
      <c r="O623" s="14">
        <v>50</v>
      </c>
      <c r="P623" s="17" t="s">
        <v>3</v>
      </c>
      <c r="Q623" s="18">
        <v>0</v>
      </c>
      <c r="R623" s="19" t="s">
        <v>126</v>
      </c>
      <c r="S623" s="14">
        <v>1</v>
      </c>
    </row>
    <row r="624" spans="1:19" s="1" customFormat="1" ht="15" customHeight="1" x14ac:dyDescent="0.25">
      <c r="A624" s="14" t="str">
        <f t="shared" si="13"/>
        <v>Коралл,  НКПОН 20-25.290 с просечной решеткой</v>
      </c>
      <c r="B624" s="22" t="s">
        <v>125</v>
      </c>
      <c r="C624" s="14" t="s">
        <v>1</v>
      </c>
      <c r="D624" s="14" t="s">
        <v>118</v>
      </c>
      <c r="E624" s="14">
        <v>350</v>
      </c>
      <c r="F624" s="14">
        <v>184</v>
      </c>
      <c r="G624" s="14">
        <v>2900</v>
      </c>
      <c r="H624" s="14" t="s">
        <v>2</v>
      </c>
      <c r="I624" s="16">
        <v>6697</v>
      </c>
      <c r="J624" s="16">
        <v>5481</v>
      </c>
      <c r="K624" s="16">
        <v>4324</v>
      </c>
      <c r="L624" s="16" t="s">
        <v>15</v>
      </c>
      <c r="M624" s="16" t="str">
        <f>_xlfn.CONCAT(Таблица1[[#This Row],[ADSK_Код изделия'#'#OTHER'#'#]],", Л, ",Таблица1[[#This Row],[Встроенный термоклапан]])</f>
        <v xml:space="preserve"> НКПОН 20-25.290, Л, T2</v>
      </c>
      <c r="N624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длина=2900 мм, глубина=184 мм</v>
      </c>
      <c r="O624" s="14">
        <v>50</v>
      </c>
      <c r="P624" s="17" t="s">
        <v>3</v>
      </c>
      <c r="Q624" s="18">
        <v>0</v>
      </c>
      <c r="R624" s="19" t="s">
        <v>126</v>
      </c>
      <c r="S624" s="14">
        <v>1</v>
      </c>
    </row>
    <row r="625" spans="1:19" s="1" customFormat="1" ht="15" customHeight="1" x14ac:dyDescent="0.25">
      <c r="A625" s="14" t="str">
        <f t="shared" si="13"/>
        <v>Коралл,  НКПОН 20-25.300 с просечной решеткой</v>
      </c>
      <c r="B625" s="22" t="s">
        <v>125</v>
      </c>
      <c r="C625" s="14" t="s">
        <v>1</v>
      </c>
      <c r="D625" s="14" t="s">
        <v>119</v>
      </c>
      <c r="E625" s="14">
        <v>350</v>
      </c>
      <c r="F625" s="14">
        <v>184</v>
      </c>
      <c r="G625" s="14">
        <v>3000</v>
      </c>
      <c r="H625" s="14" t="s">
        <v>2</v>
      </c>
      <c r="I625" s="16">
        <v>6947</v>
      </c>
      <c r="J625" s="16">
        <v>5686</v>
      </c>
      <c r="K625" s="16">
        <v>4486</v>
      </c>
      <c r="L625" s="16" t="s">
        <v>15</v>
      </c>
      <c r="M625" s="16" t="str">
        <f>_xlfn.CONCAT(Таблица1[[#This Row],[ADSK_Код изделия'#'#OTHER'#'#]],", Л, ",Таблица1[[#This Row],[Встроенный термоклапан]])</f>
        <v xml:space="preserve"> НКПОН 20-25.300, Л, T2</v>
      </c>
      <c r="N625" s="16" t="str">
        <f>_xlfn.CONCAT("Медно-алюминиевый конвектор Коралл ",Таблица1[[#This Row],[Столбец2]],". Напольный. Подключение донное. Левое. Высота=",Таблица1[[#This Row],[H'#'#LENGTH'#'#MILLIMETERS]]," мм, длина=",Таблица1[[#This Row],[L'#'#LENGTH'#'#MILLIMETERS]]," мм, глубина=",Таблица1[[#This Row],[B'#'#LENGTH'#'#MILLIMETERS]]," мм")</f>
        <v>Медно-алюминиевый конвектор Коралл с просечной решеткой. Напольный. Подключение донное. Левое. Высота=350 мм, длина=3000 мм, глубина=184 мм</v>
      </c>
      <c r="O625" s="14">
        <v>50</v>
      </c>
      <c r="P625" s="17" t="s">
        <v>3</v>
      </c>
      <c r="Q625" s="18">
        <v>0</v>
      </c>
      <c r="R625" s="19" t="s">
        <v>126</v>
      </c>
      <c r="S625" s="14">
        <v>1</v>
      </c>
    </row>
  </sheetData>
  <phoneticPr fontId="7" type="noConversion"/>
  <hyperlinks>
    <hyperlink ref="R2" r:id="rId1" xr:uid="{C85FADAE-AC9B-4815-8E89-75E1C43672AC}"/>
    <hyperlink ref="R3" r:id="rId2" xr:uid="{B2504AF5-2101-43D7-9FD0-1E6512155FCD}"/>
    <hyperlink ref="R4" r:id="rId3" xr:uid="{AECDB9E6-C042-47EB-B576-96CCAE65E597}"/>
    <hyperlink ref="R6" r:id="rId4" xr:uid="{092D4C49-4AAD-47D8-A3FA-044FB1ACDCE8}"/>
    <hyperlink ref="R8" r:id="rId5" xr:uid="{261F7F1F-5A58-4B04-A173-0379DE5942A7}"/>
    <hyperlink ref="R10" r:id="rId6" xr:uid="{7C934A06-3453-47AC-99A9-A25F5BD29651}"/>
    <hyperlink ref="R12" r:id="rId7" xr:uid="{BF944764-A46A-4AB2-B4F7-97124D203C8D}"/>
    <hyperlink ref="R14" r:id="rId8" xr:uid="{AD0CD29E-1A51-4082-9B3C-F9DF538930BD}"/>
    <hyperlink ref="R16" r:id="rId9" xr:uid="{77D40A83-4B48-4D2F-ADEB-A0B849F89B7F}"/>
    <hyperlink ref="R18" r:id="rId10" xr:uid="{6B653866-4868-47E1-B631-F3B79549A908}"/>
    <hyperlink ref="R20" r:id="rId11" xr:uid="{1B620480-F699-4A7B-A7DE-298B93CF58F3}"/>
    <hyperlink ref="R22" r:id="rId12" xr:uid="{AC53AF68-2A2A-4F21-8E2F-009C9CCE2B13}"/>
    <hyperlink ref="R24" r:id="rId13" xr:uid="{56E30969-81A2-4D2F-924A-76BD88673FF1}"/>
    <hyperlink ref="R26" r:id="rId14" xr:uid="{FAAD8F4C-411A-4AC5-BEB9-AA49399B2737}"/>
    <hyperlink ref="R28" r:id="rId15" xr:uid="{1C23FDF3-D331-4BEC-9A46-E0EAFBB6FBB5}"/>
    <hyperlink ref="R30" r:id="rId16" xr:uid="{1A82C0C3-B742-4161-A8A4-2424EF42F5E0}"/>
    <hyperlink ref="R32" r:id="rId17" xr:uid="{0F70AE5A-32E3-40B5-B395-2631C899D977}"/>
    <hyperlink ref="R34" r:id="rId18" xr:uid="{529F31AA-3200-4703-93A7-73E1E4DD25BF}"/>
    <hyperlink ref="R36" r:id="rId19" xr:uid="{1DEB9784-0E54-4802-95D5-6AB118A9FCDF}"/>
    <hyperlink ref="R38" r:id="rId20" xr:uid="{456537C8-35EA-46C2-B286-13A86FEA0940}"/>
    <hyperlink ref="R40" r:id="rId21" xr:uid="{EEE0BC87-5B46-47E6-91A8-76A4AFE914DD}"/>
    <hyperlink ref="R42" r:id="rId22" xr:uid="{646B1B9D-B2AD-4941-A5D9-4D5C7F03B9DC}"/>
    <hyperlink ref="R44" r:id="rId23" xr:uid="{116D9F39-E91B-41F4-9190-8D4EFD1E1FBC}"/>
    <hyperlink ref="R46" r:id="rId24" xr:uid="{4D4A5E49-7B34-4198-BB92-0EC563DDD1CB}"/>
    <hyperlink ref="R48" r:id="rId25" xr:uid="{6D42F5A7-7864-4B56-8571-F330AB424DA6}"/>
    <hyperlink ref="R50" r:id="rId26" xr:uid="{1FCACF48-6019-449D-BD9D-871802F6C2C4}"/>
    <hyperlink ref="R52" r:id="rId27" xr:uid="{8F0768C3-A57E-4760-BD6D-743E4023C847}"/>
    <hyperlink ref="R54" r:id="rId28" xr:uid="{1AB399C5-2CF9-49A0-B6AE-99F817E87A45}"/>
    <hyperlink ref="R56" r:id="rId29" xr:uid="{AA0EE073-AEE5-419F-A3E4-A4A6AF7FF35E}"/>
    <hyperlink ref="R58" r:id="rId30" xr:uid="{3ACB9A7D-53AC-447A-8558-D569D0D595F4}"/>
    <hyperlink ref="R60" r:id="rId31" xr:uid="{093F3ACD-E84C-4A4B-818F-AFED9AC08931}"/>
    <hyperlink ref="R62" r:id="rId32" xr:uid="{3BB0C012-FFBE-44BE-BD38-603998E4D81C}"/>
    <hyperlink ref="R64" r:id="rId33" xr:uid="{1351B6F0-5BE8-4C92-8587-F808A81078E1}"/>
    <hyperlink ref="R66" r:id="rId34" xr:uid="{44EB3D7B-426D-4DC2-9661-61C79F0B6A45}"/>
    <hyperlink ref="R68" r:id="rId35" xr:uid="{628E4136-E67D-4971-A4E3-21E4D0111F84}"/>
    <hyperlink ref="R70" r:id="rId36" xr:uid="{62E6A294-0352-4FA1-9D5D-D70D3FE73A03}"/>
    <hyperlink ref="R72" r:id="rId37" xr:uid="{71EC9DDD-0383-419F-912C-4A7359051101}"/>
    <hyperlink ref="R74" r:id="rId38" xr:uid="{7C0B5038-ABFE-4411-A781-6364BFB0F138}"/>
    <hyperlink ref="R76" r:id="rId39" xr:uid="{B1415EE3-D0B6-4EFF-9D86-6273ECC7841F}"/>
    <hyperlink ref="R78" r:id="rId40" xr:uid="{58F94F36-AD03-4760-9C20-956B5392BE79}"/>
    <hyperlink ref="R80" r:id="rId41" xr:uid="{87E48276-8F28-4714-AA0F-F1C78B5F149D}"/>
    <hyperlink ref="R82" r:id="rId42" xr:uid="{7382AED5-8945-450D-9502-0FD4DBC10917}"/>
    <hyperlink ref="R84" r:id="rId43" xr:uid="{9EDEAE53-E71C-45E9-BFBB-BCCF486815B1}"/>
    <hyperlink ref="R86" r:id="rId44" xr:uid="{C3539B47-34D3-40C5-90F5-5403CF2E5BE4}"/>
    <hyperlink ref="R88" r:id="rId45" xr:uid="{0F39C136-49BA-48A8-953E-22E4FD6DF8BB}"/>
    <hyperlink ref="R90" r:id="rId46" xr:uid="{BA0464CD-1381-45F5-B20D-6743D668CB4D}"/>
    <hyperlink ref="R92" r:id="rId47" xr:uid="{0AF083E6-6AE9-461E-95DE-45E8BC77BB50}"/>
    <hyperlink ref="R94" r:id="rId48" xr:uid="{63BB717E-6F4F-4395-8A54-5F685D57F40F}"/>
    <hyperlink ref="R96" r:id="rId49" xr:uid="{21A3B6B4-E5F4-45C2-91ED-0165A1F949E8}"/>
    <hyperlink ref="R98" r:id="rId50" xr:uid="{4DB45AD2-98F0-4790-A031-1FC109C70F40}"/>
    <hyperlink ref="R100" r:id="rId51" xr:uid="{14C5E1C4-4662-4DC9-9C19-C0910AC09C06}"/>
    <hyperlink ref="R102" r:id="rId52" xr:uid="{D67FF17F-9385-4A4C-8809-8D1AF7591AFD}"/>
    <hyperlink ref="R104" r:id="rId53" xr:uid="{DBA9F732-5770-4499-A0B7-E47F1EC685CA}"/>
    <hyperlink ref="R106" r:id="rId54" xr:uid="{5742A4BF-7F45-40A3-8D93-80DB7E9DFBA4}"/>
    <hyperlink ref="R108" r:id="rId55" xr:uid="{79BE8D20-F030-47F4-89DF-88A1DF9FACA4}"/>
    <hyperlink ref="R110" r:id="rId56" xr:uid="{23994BB0-F2FA-4DE4-B777-7E7697638357}"/>
    <hyperlink ref="R112" r:id="rId57" xr:uid="{3B70E57B-F9C8-453B-B47C-41557D3D2AAA}"/>
    <hyperlink ref="R114" r:id="rId58" xr:uid="{BDCF919B-C854-404A-BEE6-5B86C4CD0568}"/>
    <hyperlink ref="R116" r:id="rId59" xr:uid="{225B40C8-1A27-4C7D-A5C0-93D60F564445}"/>
    <hyperlink ref="R118" r:id="rId60" xr:uid="{568B65A1-19F5-47CF-AF7B-E40E2835CAD7}"/>
    <hyperlink ref="R120" r:id="rId61" xr:uid="{0F9556AE-D6DF-403F-AB71-2E02313657F1}"/>
    <hyperlink ref="R122" r:id="rId62" xr:uid="{7CFED1AF-30F0-4002-9D0E-F667CD33DDAE}"/>
    <hyperlink ref="R124" r:id="rId63" xr:uid="{7FB81E28-66A4-4730-BB9F-83BAC559EA29}"/>
    <hyperlink ref="R126" r:id="rId64" xr:uid="{650A577C-CD75-4C6F-833A-8E88BAFC7563}"/>
    <hyperlink ref="R128" r:id="rId65" xr:uid="{8C75A27A-22B0-420C-9195-BFB48AA3277B}"/>
    <hyperlink ref="R130" r:id="rId66" xr:uid="{F3F3E0BD-E313-4892-80BF-975BA96FD61A}"/>
    <hyperlink ref="R132" r:id="rId67" xr:uid="{A122E409-F2AA-40CC-98B4-36983261380D}"/>
    <hyperlink ref="R134" r:id="rId68" xr:uid="{A8E76FDB-DAE6-4621-8433-0A3F098F4E19}"/>
    <hyperlink ref="R136" r:id="rId69" xr:uid="{E2A9A8B2-BA8E-4338-B97C-436BC7537C09}"/>
    <hyperlink ref="R138" r:id="rId70" xr:uid="{8E734D2C-D61B-4A3C-A356-FD16EE6B52C4}"/>
    <hyperlink ref="R140" r:id="rId71" xr:uid="{40E8D53D-EAA9-405C-B295-5858D9EEE32F}"/>
    <hyperlink ref="R142" r:id="rId72" xr:uid="{62042904-A80A-4160-A7A1-A29162B5E885}"/>
    <hyperlink ref="R144" r:id="rId73" xr:uid="{01D3645A-FDAF-46CB-BBDC-13616994AA77}"/>
    <hyperlink ref="R146" r:id="rId74" xr:uid="{3281175E-675C-4064-B955-365ED497FAF8}"/>
    <hyperlink ref="R148" r:id="rId75" xr:uid="{3861439A-73E2-4892-BF38-9C7857918B39}"/>
    <hyperlink ref="R150" r:id="rId76" xr:uid="{98145509-C5D5-4D29-B6B9-C5253AA84375}"/>
    <hyperlink ref="R152" r:id="rId77" xr:uid="{AF5A92CD-A8A1-44B4-BFC5-06BCB1CA1291}"/>
    <hyperlink ref="R154" r:id="rId78" xr:uid="{3B8AFA7A-95B1-4646-859A-1A794F23BAB3}"/>
    <hyperlink ref="R156" r:id="rId79" xr:uid="{2864EE78-9527-4C64-BCA6-6708F198615C}"/>
    <hyperlink ref="R158" r:id="rId80" xr:uid="{ACAD0A79-D460-41CE-BFE0-A8CCE886CF23}"/>
    <hyperlink ref="R160" r:id="rId81" xr:uid="{D8A6B6F1-5B3D-4C44-8D94-DA68A230E5CF}"/>
    <hyperlink ref="R162" r:id="rId82" xr:uid="{F45DB5FB-8B28-4C70-BED9-DE7A0F08073D}"/>
    <hyperlink ref="R164" r:id="rId83" xr:uid="{1EFBA0CA-D9E4-4A5C-AD6C-019F7B438213}"/>
    <hyperlink ref="R166" r:id="rId84" xr:uid="{F074FAA9-6225-471B-AF96-9F714ABD9A06}"/>
    <hyperlink ref="R168" r:id="rId85" xr:uid="{DB6B6504-6B64-4F97-A859-BDC90E34B989}"/>
    <hyperlink ref="R170" r:id="rId86" xr:uid="{C258FB6F-431C-4B2A-88E2-E85D389A33AD}"/>
    <hyperlink ref="R172" r:id="rId87" xr:uid="{734E56EE-C6E2-43F6-90C6-0DB606549CBE}"/>
    <hyperlink ref="R174" r:id="rId88" xr:uid="{2A787DEB-EC2A-4D29-8AC0-1FFAFD9B0367}"/>
    <hyperlink ref="R176" r:id="rId89" xr:uid="{E6D23595-8E02-4175-88BB-42C1CDF8271B}"/>
    <hyperlink ref="R178" r:id="rId90" xr:uid="{A46C84D0-50D0-40A8-9AED-4F4FDA08635A}"/>
    <hyperlink ref="R180" r:id="rId91" xr:uid="{B68779C3-3655-4DDD-98FF-E087A22107C3}"/>
    <hyperlink ref="R182" r:id="rId92" xr:uid="{22984A74-C548-40D6-9248-5F62AD9D3126}"/>
    <hyperlink ref="R184" r:id="rId93" xr:uid="{1F6A3715-DEEF-429A-8EA3-BB59D32E24F0}"/>
    <hyperlink ref="R186" r:id="rId94" xr:uid="{E2C9B868-9617-49CD-A4C5-6B336F22A703}"/>
    <hyperlink ref="R188" r:id="rId95" xr:uid="{0CBDE086-0111-41FB-BC4D-9499395D0E53}"/>
    <hyperlink ref="R190" r:id="rId96" xr:uid="{4A59D32E-6753-450B-AE8C-D514BD3036AB}"/>
    <hyperlink ref="R192" r:id="rId97" xr:uid="{41579EFF-A59B-4CB4-9E1F-C1A1057F0D57}"/>
    <hyperlink ref="R194" r:id="rId98" xr:uid="{EE64498D-8881-4243-90A3-AD401CB583EC}"/>
    <hyperlink ref="R196" r:id="rId99" xr:uid="{B1065024-A634-480B-A8D1-AEDCAE8AF2F2}"/>
    <hyperlink ref="R198" r:id="rId100" xr:uid="{C487467A-8AD3-47F7-A201-F9DE09D018C2}"/>
    <hyperlink ref="R200" r:id="rId101" xr:uid="{6085FA8F-ECEC-4E08-BD40-96A9B283EF82}"/>
    <hyperlink ref="R202" r:id="rId102" xr:uid="{1DC908F5-C19F-4745-8A94-3B03AF19275E}"/>
    <hyperlink ref="R204" r:id="rId103" xr:uid="{6F75270B-AF8E-4372-BC17-9F5B619B45A6}"/>
    <hyperlink ref="R206" r:id="rId104" xr:uid="{AA4E8963-4DB4-41FF-9A9F-0B0185887FB5}"/>
    <hyperlink ref="R208" r:id="rId105" xr:uid="{BE7FC618-4DB3-4051-AC63-7A3301D9FCFC}"/>
    <hyperlink ref="R210" r:id="rId106" xr:uid="{C6AADA5A-C4A7-46C9-86DA-A851BA8E5389}"/>
    <hyperlink ref="R212" r:id="rId107" xr:uid="{ED495972-B7A6-443A-A12F-8600C8548238}"/>
    <hyperlink ref="R214" r:id="rId108" xr:uid="{74300B6D-F2F6-411F-A4BB-4D45727FA0CA}"/>
    <hyperlink ref="R216" r:id="rId109" xr:uid="{3B3EE515-DDF6-4717-A414-67752D464C46}"/>
    <hyperlink ref="R218" r:id="rId110" xr:uid="{FEBA2A65-21B4-4D1C-A802-439152782E11}"/>
    <hyperlink ref="R220" r:id="rId111" xr:uid="{0CA36B9E-229C-4BEC-B187-926665DFDC1D}"/>
    <hyperlink ref="R222" r:id="rId112" xr:uid="{F1AE432D-D714-479A-8EB2-6E795DC15401}"/>
    <hyperlink ref="R224" r:id="rId113" xr:uid="{3C4FB333-E8DA-423E-98D6-13CC53C3C4DC}"/>
    <hyperlink ref="R226" r:id="rId114" xr:uid="{5D3481D1-A554-486E-BCC4-921C9AEFDA03}"/>
    <hyperlink ref="R228" r:id="rId115" xr:uid="{F8B604FC-44CF-403C-B1F1-130D90B47529}"/>
    <hyperlink ref="R230" r:id="rId116" xr:uid="{24C79B49-5245-4DA8-828C-8CC3706EAEE7}"/>
    <hyperlink ref="R232" r:id="rId117" xr:uid="{7C2655C2-D43C-408C-B49F-02BFB2F239A5}"/>
    <hyperlink ref="R234" r:id="rId118" xr:uid="{00C6F202-FCE4-4C90-8C8B-5133BE21B7EF}"/>
    <hyperlink ref="R236" r:id="rId119" xr:uid="{C7CA920D-B429-47BD-A13D-1B35DAE05153}"/>
    <hyperlink ref="R238" r:id="rId120" xr:uid="{C03B7E31-5BD8-4F00-B665-51C587D97E52}"/>
    <hyperlink ref="R240" r:id="rId121" xr:uid="{36164190-30F0-4AE5-8305-EFCB9A3B115D}"/>
    <hyperlink ref="R242" r:id="rId122" xr:uid="{658486A4-9E0B-4BAD-956D-F6A473CC9AD8}"/>
    <hyperlink ref="R244" r:id="rId123" xr:uid="{92D8B7F6-C75C-4A06-85ED-E99B6DFC563E}"/>
    <hyperlink ref="R246" r:id="rId124" xr:uid="{93F2624B-0EAE-4A31-A620-1F610A380455}"/>
    <hyperlink ref="R248" r:id="rId125" xr:uid="{BA924DC8-19FE-4B06-8B0F-75C76EE40074}"/>
    <hyperlink ref="R250" r:id="rId126" xr:uid="{BBDE4111-D020-4517-B9FA-FA39654A1BC2}"/>
    <hyperlink ref="R252" r:id="rId127" xr:uid="{524F8EFE-90D6-43FC-9BBF-E0465A40D8E1}"/>
    <hyperlink ref="R254" r:id="rId128" xr:uid="{126A2728-8FC1-49B6-A799-EEBEF805EDEE}"/>
    <hyperlink ref="R256" r:id="rId129" xr:uid="{37917B58-601C-4A40-8E6A-927E26407961}"/>
    <hyperlink ref="R258" r:id="rId130" xr:uid="{EEA3A18F-C786-4767-BC54-291AACB60772}"/>
    <hyperlink ref="R260" r:id="rId131" xr:uid="{3A97F29B-2709-4056-95F2-E62C099E745A}"/>
    <hyperlink ref="R262" r:id="rId132" xr:uid="{C0CF2EBB-0926-48FB-85BD-152FA7E53BD3}"/>
    <hyperlink ref="R264" r:id="rId133" xr:uid="{6C210F67-8DCC-4871-9A6D-187987604B88}"/>
    <hyperlink ref="R266" r:id="rId134" xr:uid="{F1167095-D804-471F-B4F6-6145F15C9022}"/>
    <hyperlink ref="R268" r:id="rId135" xr:uid="{7EFADC53-B8C3-4C42-88F0-E6B69D6C2D00}"/>
    <hyperlink ref="R270" r:id="rId136" xr:uid="{6862A6A7-79B7-41FA-BE70-3EE884023D37}"/>
    <hyperlink ref="R272" r:id="rId137" xr:uid="{D97EBE81-D4A9-4B14-87FF-C0DC9CDD319D}"/>
    <hyperlink ref="R274" r:id="rId138" xr:uid="{363774F2-2F15-4CB4-BE87-907F75A9644A}"/>
    <hyperlink ref="R276" r:id="rId139" xr:uid="{DC0688FD-C7D7-4568-B0E9-07F12BEA3956}"/>
    <hyperlink ref="R278" r:id="rId140" xr:uid="{EBEB2A65-D6C4-4BF1-B805-1FD686B716AB}"/>
    <hyperlink ref="R280" r:id="rId141" xr:uid="{35982600-0351-4C1C-B712-A22F64C7F355}"/>
    <hyperlink ref="R282" r:id="rId142" xr:uid="{540BD398-3D79-4355-91F2-B4B332AC136E}"/>
    <hyperlink ref="R284" r:id="rId143" xr:uid="{71A3F2D5-E640-4DA3-B27A-0A36AEB7AD45}"/>
    <hyperlink ref="R286" r:id="rId144" xr:uid="{D8AA5430-B810-4313-A5AC-38486EA1025F}"/>
    <hyperlink ref="R288" r:id="rId145" xr:uid="{69B0E569-6153-418C-842B-CCF0CE05E594}"/>
    <hyperlink ref="R290" r:id="rId146" xr:uid="{99ED572A-FE99-475D-A05C-B9F5DA06AFFB}"/>
    <hyperlink ref="R292" r:id="rId147" xr:uid="{04FBBEE3-AC3B-48F1-A14E-611AD5303B3B}"/>
    <hyperlink ref="R294" r:id="rId148" xr:uid="{7B9EBFF5-DAB1-4B3A-99C8-DE17191D43CC}"/>
    <hyperlink ref="R296" r:id="rId149" xr:uid="{D0C500E8-B847-4F9B-866E-EB73CB5D39AD}"/>
    <hyperlink ref="R298" r:id="rId150" xr:uid="{5DCF2248-0BAD-4B6A-9B8F-BF29E1E2F94E}"/>
    <hyperlink ref="R300" r:id="rId151" xr:uid="{75B3DAC3-8D62-4AAD-B236-6061D37554D9}"/>
    <hyperlink ref="R302" r:id="rId152" xr:uid="{14DE31A1-BCB5-407A-B376-E93CCDCB44C4}"/>
    <hyperlink ref="R304" r:id="rId153" xr:uid="{A11E7261-6264-49E1-858D-398469C9C09B}"/>
    <hyperlink ref="R306" r:id="rId154" xr:uid="{F8B5D4CB-5484-41C2-8081-02E48BB79ADF}"/>
    <hyperlink ref="R308" r:id="rId155" xr:uid="{CB5B4AC9-94FE-47B0-8EE0-369587BFEF4D}"/>
    <hyperlink ref="R310" r:id="rId156" xr:uid="{4095D092-CD2D-4283-AFED-4F1D844DC7F3}"/>
    <hyperlink ref="R312" r:id="rId157" xr:uid="{F90C81AF-48E7-4E21-8340-4C622F609C1C}"/>
    <hyperlink ref="R314" r:id="rId158" xr:uid="{B14CCE81-6554-47EF-9219-EDDC3EC7CB6A}"/>
    <hyperlink ref="R316" r:id="rId159" xr:uid="{7E22968B-D356-48E0-A6ED-16A9CD2344B5}"/>
    <hyperlink ref="R318" r:id="rId160" xr:uid="{19520A6C-8DBE-417B-A072-F57D8C413CCD}"/>
    <hyperlink ref="R320" r:id="rId161" xr:uid="{5B834324-1974-407B-866A-25A55523E4A0}"/>
    <hyperlink ref="R322" r:id="rId162" xr:uid="{41B01707-5A3A-4CD4-882A-2E566DC86DD6}"/>
    <hyperlink ref="R324" r:id="rId163" xr:uid="{390737C9-6449-4CBA-BFDA-A9E6DFEAF129}"/>
    <hyperlink ref="R326" r:id="rId164" xr:uid="{01CE0553-CBB0-4296-ABD3-C099C166A549}"/>
    <hyperlink ref="R328" r:id="rId165" xr:uid="{1D3201F7-013E-4E69-8919-06012518F30F}"/>
    <hyperlink ref="R330" r:id="rId166" xr:uid="{A72F164A-9D6F-47C8-ADE2-C83BFDF9A1ED}"/>
    <hyperlink ref="R332" r:id="rId167" xr:uid="{14206831-BC3B-4194-934A-FF34102CC1C1}"/>
    <hyperlink ref="R334" r:id="rId168" xr:uid="{DA29B403-42D1-47B8-BBEF-117192F984D5}"/>
    <hyperlink ref="R336" r:id="rId169" xr:uid="{942D0C3F-6724-41DB-B78C-560697688306}"/>
    <hyperlink ref="R338" r:id="rId170" xr:uid="{C5D71219-3AED-49DA-8D0E-6820A86E0464}"/>
    <hyperlink ref="R340" r:id="rId171" xr:uid="{9CB5EFBB-9CB0-41F8-8477-DA85176CBA21}"/>
    <hyperlink ref="R342" r:id="rId172" xr:uid="{1E16A1C7-64C3-4278-B3BB-0E42A1D7705B}"/>
    <hyperlink ref="R344" r:id="rId173" xr:uid="{396B1868-3FC0-4118-A96B-93A60EB5F273}"/>
    <hyperlink ref="R346" r:id="rId174" xr:uid="{74030C45-3A4A-4383-ACB2-C94948F8B237}"/>
    <hyperlink ref="R348" r:id="rId175" xr:uid="{C5C6307B-31E3-4B6D-875A-265C159AE9B0}"/>
    <hyperlink ref="R350" r:id="rId176" xr:uid="{22AD778E-FF22-4FA7-8D1F-40C5448A0D09}"/>
    <hyperlink ref="R352" r:id="rId177" xr:uid="{5E4D8755-195E-4A9B-91C3-2FEB911D9A09}"/>
    <hyperlink ref="R354" r:id="rId178" xr:uid="{5D431C03-C849-49E7-AEB2-C4B8D9178A04}"/>
    <hyperlink ref="R356" r:id="rId179" xr:uid="{00D97541-5FE6-49EA-B49F-7C64D9EDBA9D}"/>
    <hyperlink ref="R358" r:id="rId180" xr:uid="{3075ECE5-9B9A-4AB6-8693-26447478648B}"/>
    <hyperlink ref="R360" r:id="rId181" xr:uid="{BFB75D57-3FFB-466F-88DA-EFC6EB706CCD}"/>
    <hyperlink ref="R362" r:id="rId182" xr:uid="{F8962EA7-20C9-4BA3-898F-9389F191C1F8}"/>
    <hyperlink ref="R364" r:id="rId183" xr:uid="{7C09E48D-C5F0-42DF-8FA5-5AF32045162D}"/>
    <hyperlink ref="R366" r:id="rId184" xr:uid="{2534E69A-A81C-41FD-A474-11CDFA51F966}"/>
    <hyperlink ref="R368" r:id="rId185" xr:uid="{84E0F04E-3B85-4670-A476-A88DDFB576C4}"/>
    <hyperlink ref="R370" r:id="rId186" xr:uid="{276CC3C1-83A6-46E9-ACAC-DCB35DF51471}"/>
    <hyperlink ref="R372" r:id="rId187" xr:uid="{2B567F98-95A8-4211-893E-6DFED4ED2B43}"/>
    <hyperlink ref="R374" r:id="rId188" xr:uid="{125FEDE7-519D-4771-B1CE-922F8EAA153B}"/>
    <hyperlink ref="R376" r:id="rId189" xr:uid="{D00CBA27-6B67-4F1F-8B7D-EE7DD9DDE98F}"/>
    <hyperlink ref="R378" r:id="rId190" xr:uid="{BE825BC0-F8C2-48D2-97BF-08600F1640AA}"/>
    <hyperlink ref="R380" r:id="rId191" xr:uid="{226B5AFC-7024-4591-AA68-6EA8CF843C6F}"/>
    <hyperlink ref="R382" r:id="rId192" xr:uid="{7915A092-904F-42CB-9DA5-6CCDC574DA2F}"/>
    <hyperlink ref="R384" r:id="rId193" xr:uid="{FA8B3F7E-28F9-4E87-A9A3-3C69F9518303}"/>
    <hyperlink ref="R386" r:id="rId194" xr:uid="{C204568B-0225-4141-963C-64DA08D8D759}"/>
    <hyperlink ref="R388" r:id="rId195" xr:uid="{4BDBC3FC-FA33-4E57-ADEC-1598B7B592CF}"/>
    <hyperlink ref="R390" r:id="rId196" xr:uid="{9F2B632C-9A3E-4207-8C63-0E527080F239}"/>
    <hyperlink ref="R392" r:id="rId197" xr:uid="{55DB286C-D804-4BC8-AC9A-D0CDD2857632}"/>
    <hyperlink ref="R394" r:id="rId198" xr:uid="{C6B3F0E7-9740-4FB6-9ADF-B51396454DB8}"/>
    <hyperlink ref="R396" r:id="rId199" xr:uid="{BD336C63-6B30-4FC4-80C7-FF75CCE9E50A}"/>
    <hyperlink ref="R398" r:id="rId200" xr:uid="{E6882F05-F891-4EB2-B2DA-0F160B2CCA44}"/>
    <hyperlink ref="R400" r:id="rId201" xr:uid="{3B2EED03-1651-4EDE-81EB-9EA491F33EF3}"/>
    <hyperlink ref="R402" r:id="rId202" xr:uid="{5AD7287E-4416-4DE0-B992-79CB626286E7}"/>
    <hyperlink ref="R404" r:id="rId203" xr:uid="{3ADE4C97-F1B5-4E7D-B15C-85367FADB604}"/>
    <hyperlink ref="R406" r:id="rId204" xr:uid="{738668C4-371F-47FC-BBB1-840103F7DB31}"/>
    <hyperlink ref="R408" r:id="rId205" xr:uid="{AA98C329-0EE9-44E8-8355-1B2F76B596B3}"/>
    <hyperlink ref="R410" r:id="rId206" xr:uid="{A1086D29-3CA9-4C7B-A535-340B9EEBCE27}"/>
    <hyperlink ref="R412" r:id="rId207" xr:uid="{63C50AE6-15BC-4A42-91EC-70EE46577550}"/>
    <hyperlink ref="R414" r:id="rId208" xr:uid="{83A5F795-E70F-4F75-BE33-35C78D925A25}"/>
    <hyperlink ref="R416" r:id="rId209" xr:uid="{C28AE326-72A8-4135-84E7-FD7748EBCE48}"/>
    <hyperlink ref="R418" r:id="rId210" xr:uid="{C9AF564D-9BA4-4644-B394-133720D9996E}"/>
    <hyperlink ref="R420" r:id="rId211" xr:uid="{E4FF604B-9079-4B0D-9B76-ECFB837CA41C}"/>
    <hyperlink ref="R422" r:id="rId212" xr:uid="{8F828F6D-D562-4916-B0DA-8C8F393E9D72}"/>
    <hyperlink ref="R424" r:id="rId213" xr:uid="{C708DF69-10FF-4951-997B-D4C4E0B97794}"/>
    <hyperlink ref="R426" r:id="rId214" xr:uid="{1158C068-2900-4E1E-9A75-FFE94BEE6E48}"/>
    <hyperlink ref="R428" r:id="rId215" xr:uid="{A2645AC0-3D0A-4748-95AF-F2C9267A9206}"/>
    <hyperlink ref="R430" r:id="rId216" xr:uid="{18D992B6-5AEC-4504-A4EF-6EADFC34918D}"/>
    <hyperlink ref="R432" r:id="rId217" xr:uid="{73872C0C-154D-4274-BAD5-D4DB882E257D}"/>
    <hyperlink ref="R434" r:id="rId218" xr:uid="{7A48AC24-402A-46A6-A68A-B6EE356FFE42}"/>
    <hyperlink ref="R436" r:id="rId219" xr:uid="{6C967509-D0C7-47CB-9B9D-E052B0CDD10E}"/>
    <hyperlink ref="R438" r:id="rId220" xr:uid="{ECD77C38-5A51-4F76-BD5B-CE6FCE6970E1}"/>
    <hyperlink ref="R440" r:id="rId221" xr:uid="{FB7BF485-61D3-424A-95EE-980DE9DB76FD}"/>
    <hyperlink ref="R442" r:id="rId222" xr:uid="{7D05A6D3-E7DB-4231-8C00-A9082E63A6B3}"/>
    <hyperlink ref="R444" r:id="rId223" xr:uid="{C0DC16FF-5720-4141-AA44-B6C93CA784BF}"/>
    <hyperlink ref="R446" r:id="rId224" xr:uid="{0E7B44FD-C4F9-4EB7-84F7-53EAFEAC61CA}"/>
    <hyperlink ref="R448" r:id="rId225" xr:uid="{77144D26-9918-4AE7-AD41-5DA15188F2EF}"/>
    <hyperlink ref="R450" r:id="rId226" xr:uid="{00F3034D-36C7-4508-9A92-A4DED6C92BC2}"/>
    <hyperlink ref="R452" r:id="rId227" xr:uid="{24B1F04C-10C6-4579-B6DF-A2AAD3CC553C}"/>
    <hyperlink ref="R454" r:id="rId228" xr:uid="{50094132-4599-464F-ABC7-0A7272682DAF}"/>
    <hyperlink ref="R456" r:id="rId229" xr:uid="{D84F4D3E-5822-4BFA-87D4-5F760AC715DF}"/>
    <hyperlink ref="R458" r:id="rId230" xr:uid="{7ADE8886-70DC-4DF9-B87D-960BFC85510E}"/>
    <hyperlink ref="R460" r:id="rId231" xr:uid="{615DF8C5-C602-4B5D-8182-0BF7F52D7912}"/>
    <hyperlink ref="R462" r:id="rId232" xr:uid="{0AE1F2DA-BA69-407F-9B89-6B6BA4B31BA9}"/>
    <hyperlink ref="R464" r:id="rId233" xr:uid="{207261FD-C2E8-402C-AEB2-6DFDA8F7F9C5}"/>
    <hyperlink ref="R466" r:id="rId234" xr:uid="{4B0E9A97-E617-4B7A-93F4-AC510742FFB8}"/>
    <hyperlink ref="R468" r:id="rId235" xr:uid="{D6F36A4A-83A9-4FD3-9A78-07C48D16F1DD}"/>
    <hyperlink ref="R470" r:id="rId236" xr:uid="{C7D34F35-A315-445B-8861-35BCE45ACD47}"/>
    <hyperlink ref="R472" r:id="rId237" xr:uid="{D329B9B1-325B-4A70-A0AC-DE9B3B7E15BF}"/>
    <hyperlink ref="R474" r:id="rId238" xr:uid="{85D11978-CA08-4267-9BA4-D4310E4CB995}"/>
    <hyperlink ref="R476" r:id="rId239" xr:uid="{85B951FA-2EFC-41BC-9AB7-F13377A26048}"/>
    <hyperlink ref="R478" r:id="rId240" xr:uid="{4E972B33-EC15-49F5-9665-23308B38635D}"/>
    <hyperlink ref="R480" r:id="rId241" xr:uid="{8F41D291-99D9-45B7-9238-7B4349118004}"/>
    <hyperlink ref="R482" r:id="rId242" xr:uid="{E12AD56A-E206-4F75-A7C6-24DD3EBA9A4A}"/>
    <hyperlink ref="R484" r:id="rId243" xr:uid="{D27539F8-E693-4712-9623-80E64F21AF68}"/>
    <hyperlink ref="R486" r:id="rId244" xr:uid="{E4F1CFC5-0C22-493F-97CA-86DB4CF6442E}"/>
    <hyperlink ref="R488" r:id="rId245" xr:uid="{E1ECB63E-86E0-4181-B0C1-153C8CDBF668}"/>
    <hyperlink ref="R490" r:id="rId246" xr:uid="{7B095D63-21AB-440B-A7E7-9C158E72B8AB}"/>
    <hyperlink ref="R492" r:id="rId247" xr:uid="{1F71F04B-F370-4AED-91A2-63B9B0E0E56B}"/>
    <hyperlink ref="R494" r:id="rId248" xr:uid="{C3ED242E-753B-4903-990B-117AFC407631}"/>
    <hyperlink ref="R496" r:id="rId249" xr:uid="{EAD25151-448D-4311-A6A6-965C6CE3869E}"/>
    <hyperlink ref="R498" r:id="rId250" xr:uid="{66CE8D0E-8DFF-42A4-A750-68B70A5C2A5F}"/>
    <hyperlink ref="R500" r:id="rId251" xr:uid="{7B7D0459-4D1B-48C6-B936-A2842AE9FB91}"/>
    <hyperlink ref="R502" r:id="rId252" xr:uid="{610507C5-D5E0-42B2-A939-36C2CC0973F1}"/>
    <hyperlink ref="R504" r:id="rId253" xr:uid="{79F80174-C1AF-4A33-A4CB-8FE73FB34521}"/>
    <hyperlink ref="R506" r:id="rId254" xr:uid="{945D302B-7A4A-47D0-B355-2AB4696A415B}"/>
    <hyperlink ref="R508" r:id="rId255" xr:uid="{E40AE344-0EC6-4816-A70C-444085EA9753}"/>
    <hyperlink ref="R510" r:id="rId256" xr:uid="{CF340D09-BE53-4C2E-B561-EB70C26BD6FE}"/>
    <hyperlink ref="R512" r:id="rId257" xr:uid="{D8201DD1-854C-4A61-9BF8-A2CADE23FF53}"/>
    <hyperlink ref="R514" r:id="rId258" xr:uid="{FEF23747-84B0-4971-AF49-71F1FB8FD60F}"/>
    <hyperlink ref="R516" r:id="rId259" xr:uid="{C9DD68D1-B722-47D5-AD83-4F61EE5223AF}"/>
    <hyperlink ref="R518" r:id="rId260" xr:uid="{E6734138-7C57-4AB3-B8AB-E8C2CC5879D5}"/>
    <hyperlink ref="R520" r:id="rId261" xr:uid="{8DC98AAB-CD81-4F50-95C7-FE31DA163317}"/>
    <hyperlink ref="R522" r:id="rId262" xr:uid="{E4DB3CB1-22FF-4DD4-9D5F-9D73B330E600}"/>
    <hyperlink ref="R524" r:id="rId263" xr:uid="{E0BBB0EE-1432-46C0-A42D-7CBF4406AD79}"/>
    <hyperlink ref="R526" r:id="rId264" xr:uid="{7D44F361-BD79-4DFA-BDCF-906B562033C7}"/>
    <hyperlink ref="R528" r:id="rId265" xr:uid="{3C86B0DD-60D2-4065-AAE7-DD91AE232044}"/>
    <hyperlink ref="R530" r:id="rId266" xr:uid="{79D4B586-C326-4D2A-95EB-2E88BCF0C7A6}"/>
    <hyperlink ref="R532" r:id="rId267" xr:uid="{127B8186-D4A9-4E7C-8FCF-04C84D289A2D}"/>
    <hyperlink ref="R534" r:id="rId268" xr:uid="{FFE15B20-FC07-4F6F-A3B3-52108B57C920}"/>
    <hyperlink ref="R536" r:id="rId269" xr:uid="{2BF6BE05-3F35-4731-B37A-65CC1EE663E4}"/>
    <hyperlink ref="R538" r:id="rId270" xr:uid="{67522D20-5698-4AC6-AB3C-11F8EEBE2FB8}"/>
    <hyperlink ref="R540" r:id="rId271" xr:uid="{5E207A3B-DA3A-497F-ACD3-32899564FEA4}"/>
    <hyperlink ref="R542" r:id="rId272" xr:uid="{3BACD3E9-A4AE-41B3-A58D-6BB987791F84}"/>
    <hyperlink ref="R544" r:id="rId273" xr:uid="{9DEF2D38-CF1C-4298-9CF7-680C1CDE28DF}"/>
    <hyperlink ref="R546" r:id="rId274" xr:uid="{39116B73-C7F4-47F8-84B3-9D81B0764226}"/>
    <hyperlink ref="R548" r:id="rId275" xr:uid="{F8A7A982-BBED-4163-8933-CFBA85C28648}"/>
    <hyperlink ref="R550" r:id="rId276" xr:uid="{D2BE2D83-07D1-4570-87E9-ED9AA66D04BD}"/>
    <hyperlink ref="R552" r:id="rId277" xr:uid="{67E2D37E-4787-4C2C-AA11-64D036CDC0DE}"/>
    <hyperlink ref="R554" r:id="rId278" xr:uid="{20930C55-F623-4AC0-A214-26A0E12A7426}"/>
    <hyperlink ref="R556" r:id="rId279" xr:uid="{B4342521-B031-43A0-A15C-D427FC666A2F}"/>
    <hyperlink ref="R558" r:id="rId280" xr:uid="{945EF271-FD5C-4E4E-AC86-01B60F1867DA}"/>
    <hyperlink ref="R560" r:id="rId281" xr:uid="{B015D3C8-BF25-486A-836F-DAB4CC6D670F}"/>
    <hyperlink ref="R562" r:id="rId282" xr:uid="{FE5A7EE0-48DC-4EE7-B06F-50B73480F529}"/>
    <hyperlink ref="R564" r:id="rId283" xr:uid="{C0CF5EFC-75BC-48AF-8D3F-E601D70133C8}"/>
    <hyperlink ref="R566" r:id="rId284" xr:uid="{82D4CD4D-64D0-4F5C-B158-D5340399E8B2}"/>
    <hyperlink ref="R568" r:id="rId285" xr:uid="{CCFF3F11-560F-4CEE-9E9B-0068E5695F51}"/>
    <hyperlink ref="R570" r:id="rId286" xr:uid="{71480E15-1725-487E-847F-FCE48F65CFBA}"/>
    <hyperlink ref="R572" r:id="rId287" xr:uid="{B252FCF7-7335-4330-B721-4395F3D44592}"/>
    <hyperlink ref="R574" r:id="rId288" xr:uid="{9D1BF1A7-A0A4-4CB4-9ABD-AE2E35804513}"/>
    <hyperlink ref="R576" r:id="rId289" xr:uid="{FD6ABD7C-CC86-4D35-99FD-14448EE7A8E8}"/>
    <hyperlink ref="R578" r:id="rId290" xr:uid="{9BA1268F-8536-44DA-A22F-F5E125275F74}"/>
    <hyperlink ref="R580" r:id="rId291" xr:uid="{99B0E4E2-CD6A-4EE5-8FD7-15576D831CEF}"/>
    <hyperlink ref="R582" r:id="rId292" xr:uid="{5D7AFF22-26A6-48DE-AE8D-A2EA43E414CD}"/>
    <hyperlink ref="R584" r:id="rId293" xr:uid="{10035A92-BA9F-4ACA-80F3-A8E5664D19A5}"/>
    <hyperlink ref="R586" r:id="rId294" xr:uid="{5C1BCEF4-1E42-453C-B80C-96C845C67B5C}"/>
    <hyperlink ref="R588" r:id="rId295" xr:uid="{DE2A68A4-EBF4-4901-B1C8-7FD22BE28B65}"/>
    <hyperlink ref="R590" r:id="rId296" xr:uid="{CF2DAC13-CD1F-438D-938E-C4D7689ED64C}"/>
    <hyperlink ref="R592" r:id="rId297" xr:uid="{F11E8052-9817-4CBD-AB2C-9FFE81719E13}"/>
    <hyperlink ref="R594" r:id="rId298" xr:uid="{EEF98A34-EEDC-4762-874B-30735CBA8116}"/>
    <hyperlink ref="R596" r:id="rId299" xr:uid="{85494EBE-B171-4278-9DDE-9B4A5D704234}"/>
    <hyperlink ref="R598" r:id="rId300" xr:uid="{7B6A9C46-F555-4074-8C13-58457A807658}"/>
    <hyperlink ref="R600" r:id="rId301" xr:uid="{93B1271E-CFB3-4AF0-A5EA-AE64B3EA6C3C}"/>
    <hyperlink ref="R602" r:id="rId302" xr:uid="{50F81D76-0136-4FD1-9A34-69D23932DB7E}"/>
    <hyperlink ref="R604" r:id="rId303" xr:uid="{85125B19-EC18-4A4B-9DCD-37D27CE489E1}"/>
    <hyperlink ref="R606" r:id="rId304" xr:uid="{E98E15B1-25B9-4833-AC5B-95B462C3708C}"/>
    <hyperlink ref="R608" r:id="rId305" xr:uid="{C957502C-D297-4BD5-AAF0-84B3D076B6CC}"/>
    <hyperlink ref="R610" r:id="rId306" xr:uid="{6D1FBFF3-9369-4C3B-B3D2-E38041A19380}"/>
    <hyperlink ref="R612" r:id="rId307" xr:uid="{34354F31-4661-4BED-8CCE-9119071F47D1}"/>
    <hyperlink ref="R614" r:id="rId308" xr:uid="{393B7E0F-92F8-4B7F-8ADC-52B89E4B4FD7}"/>
    <hyperlink ref="R616" r:id="rId309" xr:uid="{E9DD2F83-CDDF-4398-AA18-EF6B8A5A6E1A}"/>
    <hyperlink ref="R618" r:id="rId310" xr:uid="{601290C7-9361-49DC-924D-E363EC94D46C}"/>
    <hyperlink ref="R620" r:id="rId311" xr:uid="{19838B0A-52AD-49D8-ACB0-50631FDE3F7E}"/>
    <hyperlink ref="R622" r:id="rId312" xr:uid="{42CFE9E4-64AC-48D2-9983-1FF9300B4AD4}"/>
    <hyperlink ref="R624" r:id="rId313" xr:uid="{B847A4BF-EBD2-4061-98E0-B961A2BB28F2}"/>
    <hyperlink ref="R5" r:id="rId314" xr:uid="{D579AC42-62DA-4451-A26C-F51FE9C8FF84}"/>
    <hyperlink ref="R7" r:id="rId315" xr:uid="{D1F61FBC-8642-4FCD-9247-2BE0A11A4991}"/>
    <hyperlink ref="R9" r:id="rId316" xr:uid="{309BB342-A9E5-4A59-9074-4CBE7EC3F0D1}"/>
    <hyperlink ref="R11" r:id="rId317" xr:uid="{3440A132-DE7C-4B0B-BDCB-67D85313F7FF}"/>
    <hyperlink ref="R13" r:id="rId318" xr:uid="{69EF5CB8-C5B5-4BEC-B191-B0309CF3B1DB}"/>
    <hyperlink ref="R15" r:id="rId319" xr:uid="{F9320D2A-E9B1-47C2-8F99-CAF41D2EF01D}"/>
    <hyperlink ref="R17" r:id="rId320" xr:uid="{79AC45CA-0289-463E-BFE6-7758D83545A8}"/>
    <hyperlink ref="R19" r:id="rId321" xr:uid="{3A84A44B-5C2F-4EC1-AEE5-EDE1977DD1C8}"/>
    <hyperlink ref="R21" r:id="rId322" xr:uid="{51220C2B-7DE0-4E72-AA83-FC17F81F49B4}"/>
    <hyperlink ref="R23" r:id="rId323" xr:uid="{505CA93F-3F5F-4043-ACB1-11247F15A5F5}"/>
    <hyperlink ref="R25" r:id="rId324" xr:uid="{1644A3F8-359F-4C5D-842F-BB8BC93E48CC}"/>
    <hyperlink ref="R27" r:id="rId325" xr:uid="{5F5A5720-6870-411A-9F62-A4AC669D77CD}"/>
    <hyperlink ref="R29" r:id="rId326" xr:uid="{4710D3D6-365D-425C-923A-FA636CE734A7}"/>
    <hyperlink ref="R31" r:id="rId327" xr:uid="{92506EC9-A388-4480-B226-948F4ECC789A}"/>
    <hyperlink ref="R33" r:id="rId328" xr:uid="{F11B66E7-9D3B-4A9C-8E36-8BBD266A5F7A}"/>
    <hyperlink ref="R35" r:id="rId329" xr:uid="{F9FA1C80-9C1B-4C93-9CFE-69BE0A8C8205}"/>
    <hyperlink ref="R37" r:id="rId330" xr:uid="{BEA7D29C-880E-4B46-BD3D-9FFB102AAE55}"/>
    <hyperlink ref="R39" r:id="rId331" xr:uid="{E9E5A7A3-70F0-4099-9C2E-1F6A71EECCAE}"/>
    <hyperlink ref="R41" r:id="rId332" xr:uid="{96D33AAA-DA2A-446C-9B14-13B0631D8958}"/>
    <hyperlink ref="R43" r:id="rId333" xr:uid="{8F02A1CF-DE04-447D-BA54-733455F1FAF5}"/>
    <hyperlink ref="R45" r:id="rId334" xr:uid="{1D4C42C5-D09A-407A-9ECA-B8F0B453B86F}"/>
    <hyperlink ref="R47" r:id="rId335" xr:uid="{0E0C2792-650A-49DF-9110-E000AE6FC498}"/>
    <hyperlink ref="R49" r:id="rId336" xr:uid="{7D1D34AA-F891-402E-9B70-18FB2907CE84}"/>
    <hyperlink ref="R51" r:id="rId337" xr:uid="{96990100-FA05-4F4D-99E5-1483BC464465}"/>
    <hyperlink ref="R53" r:id="rId338" xr:uid="{212CC431-011A-495B-BD32-4ACE0726DA58}"/>
    <hyperlink ref="R55" r:id="rId339" xr:uid="{5BBBB4FE-5D7C-4B34-843D-BAA4A2AD9E03}"/>
    <hyperlink ref="R57" r:id="rId340" xr:uid="{32566445-6656-4E0F-9781-0C3A137A3C01}"/>
    <hyperlink ref="R59" r:id="rId341" xr:uid="{8A366F67-8E93-43CA-855A-728EB6368C0A}"/>
    <hyperlink ref="R61" r:id="rId342" xr:uid="{C6B9D93E-260C-4302-8D4D-C3D655D94076}"/>
    <hyperlink ref="R63" r:id="rId343" xr:uid="{32FF87D3-53B4-4DAD-8A94-5E7505946AA1}"/>
    <hyperlink ref="R65" r:id="rId344" xr:uid="{185706E6-1D38-4758-8E2F-9C6265B1BD33}"/>
    <hyperlink ref="R67" r:id="rId345" xr:uid="{B169830D-F1A0-4786-9447-97A10C790983}"/>
    <hyperlink ref="R69" r:id="rId346" xr:uid="{2845CEF2-3D3D-4637-9038-3B91DE175C40}"/>
    <hyperlink ref="R71" r:id="rId347" xr:uid="{D4DA17E4-E74C-4C35-8D15-EC21CBCFFFA7}"/>
    <hyperlink ref="R73" r:id="rId348" xr:uid="{B401F8EC-E6C6-4223-9962-240429DFCCBE}"/>
    <hyperlink ref="R75" r:id="rId349" xr:uid="{EC7B6372-E88D-411D-8F55-18A3632E52B9}"/>
    <hyperlink ref="R77" r:id="rId350" xr:uid="{8701C01D-938F-4E16-86D4-EC0B477F8702}"/>
    <hyperlink ref="R79" r:id="rId351" xr:uid="{077E50F6-472E-4750-AC3D-9DE9EDB4C4BF}"/>
    <hyperlink ref="R81" r:id="rId352" xr:uid="{87C6A236-4837-4856-A0E4-EDE69C9D70C0}"/>
    <hyperlink ref="R83" r:id="rId353" xr:uid="{4819F0B9-D07F-4129-A762-4B641585AB5C}"/>
    <hyperlink ref="R85" r:id="rId354" xr:uid="{E6C337C3-568B-4E56-91B7-24063CE7DA86}"/>
    <hyperlink ref="R87" r:id="rId355" xr:uid="{CF86F9FE-67D7-4100-B3C2-BFD3D31F95C6}"/>
    <hyperlink ref="R89" r:id="rId356" xr:uid="{028CE6B7-F2EF-47CA-BF83-688BA192B454}"/>
    <hyperlink ref="R91" r:id="rId357" xr:uid="{681D6819-067D-41DF-905D-3DE61F47FB98}"/>
    <hyperlink ref="R93" r:id="rId358" xr:uid="{47C1B8A4-A0AE-45DE-A82C-DEE82289C1CE}"/>
    <hyperlink ref="R95" r:id="rId359" xr:uid="{ACB29572-95C4-40EF-AE39-3F2F098653CE}"/>
    <hyperlink ref="R97" r:id="rId360" xr:uid="{651AF69F-396E-437E-8CEB-D588E2B4A07E}"/>
    <hyperlink ref="R99" r:id="rId361" xr:uid="{52F15D18-EDA1-4D05-BCB6-4E29CCD14AC0}"/>
    <hyperlink ref="R101" r:id="rId362" xr:uid="{98504FFE-5BAB-46B6-AF76-DB36B57ED767}"/>
    <hyperlink ref="R103" r:id="rId363" xr:uid="{B2AF113F-343A-4280-83CA-F404EDDFE673}"/>
    <hyperlink ref="R105" r:id="rId364" xr:uid="{0DA857BC-E0C5-464D-9345-0CC00DEC8352}"/>
    <hyperlink ref="R107" r:id="rId365" xr:uid="{6A8C9277-E9AA-4A9C-A1AC-B854B8531260}"/>
    <hyperlink ref="R109" r:id="rId366" xr:uid="{FCC203BC-5230-40C3-AC97-35A1C6AE1520}"/>
    <hyperlink ref="R111" r:id="rId367" xr:uid="{DA4D2DF3-5AF2-4607-BB88-02094A0FCF7B}"/>
    <hyperlink ref="R113" r:id="rId368" xr:uid="{027C0F2A-07D0-4BFC-B5FB-FC145E8366BC}"/>
    <hyperlink ref="R115" r:id="rId369" xr:uid="{9F7F4FCC-C431-496F-9B45-34D000B7F887}"/>
    <hyperlink ref="R117" r:id="rId370" xr:uid="{EC815B14-54A7-4B45-B7FF-36342CBFD693}"/>
    <hyperlink ref="R119" r:id="rId371" xr:uid="{05F291A7-0CD5-43AB-88D7-FBD95B3008A2}"/>
    <hyperlink ref="R121" r:id="rId372" xr:uid="{4CB8A2F8-6B62-439E-AD58-06E2D4865DD0}"/>
    <hyperlink ref="R123" r:id="rId373" xr:uid="{3A6314C0-39D1-431C-AEFE-F11E10AB93D5}"/>
    <hyperlink ref="R125" r:id="rId374" xr:uid="{278CEEB2-B1B2-4AF9-A1B1-7F2109D9A8EC}"/>
    <hyperlink ref="R127" r:id="rId375" xr:uid="{FCE35D14-8092-48BC-A612-5949698CF80D}"/>
    <hyperlink ref="R129" r:id="rId376" xr:uid="{C1E27D18-6F4E-4CC0-B0EC-DA9FFCE51917}"/>
    <hyperlink ref="R131" r:id="rId377" xr:uid="{EE7B5809-6E17-42B9-BDA6-FC0421B0F3D7}"/>
    <hyperlink ref="R133" r:id="rId378" xr:uid="{DB6F9C38-72AE-443F-A617-2A550D27DFE0}"/>
    <hyperlink ref="R135" r:id="rId379" xr:uid="{EAEF5313-64E9-4D89-A783-B376279E4A4C}"/>
    <hyperlink ref="R137" r:id="rId380" xr:uid="{C9E25C7C-BADD-49CD-82E7-B6EBF87EF56E}"/>
    <hyperlink ref="R139" r:id="rId381" xr:uid="{BCF940D7-D245-47B3-AFFC-83F25B5DAEF7}"/>
    <hyperlink ref="R141" r:id="rId382" xr:uid="{92561C8D-2C10-4320-BC1C-FD7AAE2112EA}"/>
    <hyperlink ref="R143" r:id="rId383" xr:uid="{B50E6208-A755-4979-A7DA-84A7172FAAB4}"/>
    <hyperlink ref="R145" r:id="rId384" xr:uid="{C0024D01-FCA6-42A9-9577-3655EAF4447F}"/>
    <hyperlink ref="R147" r:id="rId385" xr:uid="{04F87696-41BD-49E3-B899-D027470DBE03}"/>
    <hyperlink ref="R149" r:id="rId386" xr:uid="{45F7A022-73F8-4D01-96F3-EC67D283F4E5}"/>
    <hyperlink ref="R151" r:id="rId387" xr:uid="{3A6DFB2B-F2FD-472C-9C99-5614F1EACEB2}"/>
    <hyperlink ref="R153" r:id="rId388" xr:uid="{249BF2C0-681C-4A4A-9230-920A7586A6C0}"/>
    <hyperlink ref="R155" r:id="rId389" xr:uid="{2F417015-0468-4C91-8123-B3D85CE73575}"/>
    <hyperlink ref="R157" r:id="rId390" xr:uid="{19A51329-C0F9-412B-AEA7-16E154E4A7CB}"/>
    <hyperlink ref="R159" r:id="rId391" xr:uid="{4CB8AD8C-5A46-4632-903C-899E8CA21942}"/>
    <hyperlink ref="R161" r:id="rId392" xr:uid="{051629EA-7483-4AE3-824B-564F224C6272}"/>
    <hyperlink ref="R163" r:id="rId393" xr:uid="{73A3753D-113D-4317-AD59-1DE25D5B4A85}"/>
    <hyperlink ref="R165" r:id="rId394" xr:uid="{4F93884E-9AC5-4F51-B1D8-AA687DAF4F6A}"/>
    <hyperlink ref="R167" r:id="rId395" xr:uid="{D8A46CA5-C5CF-4096-9295-AD4165458C50}"/>
    <hyperlink ref="R169" r:id="rId396" xr:uid="{F4E02181-3779-4AC8-ABBA-4B5DDF00A4C4}"/>
    <hyperlink ref="R171" r:id="rId397" xr:uid="{9339C47B-C58A-43A6-905B-190C5C6B6BAD}"/>
    <hyperlink ref="R173" r:id="rId398" xr:uid="{253D58CD-D889-4197-A64D-1B65F436D3CB}"/>
    <hyperlink ref="R175" r:id="rId399" xr:uid="{BBB777F5-BCB7-4B69-8E62-350046290565}"/>
    <hyperlink ref="R177" r:id="rId400" xr:uid="{FA43AAEB-C7F3-4494-9A8C-CB5442A59273}"/>
    <hyperlink ref="R179" r:id="rId401" xr:uid="{4B52DA82-B258-4F57-8CE5-664DFA8137E5}"/>
    <hyperlink ref="R181" r:id="rId402" xr:uid="{D9E88558-82DD-46C7-82F3-9FE9FCAADE7D}"/>
    <hyperlink ref="R183" r:id="rId403" xr:uid="{1F0BE990-7288-4C94-9D16-526C6C82C786}"/>
    <hyperlink ref="R185" r:id="rId404" xr:uid="{F06BA3D8-C6DC-4293-BB92-78C49CB34A6B}"/>
    <hyperlink ref="R187" r:id="rId405" xr:uid="{9074E6FD-A3BA-403D-A8A5-14387D39F066}"/>
    <hyperlink ref="R189" r:id="rId406" xr:uid="{31709C3A-58AF-4B19-A0FA-A62A27DF34DE}"/>
    <hyperlink ref="R191" r:id="rId407" xr:uid="{FC77BAD3-13B1-42B8-A1C6-CCBFF4F2C1B1}"/>
    <hyperlink ref="R193" r:id="rId408" xr:uid="{5A2B82A5-063C-4A3E-856B-2A47BD7D07F7}"/>
    <hyperlink ref="R195" r:id="rId409" xr:uid="{4DBA8A22-5268-47F2-B186-817FA939B2F5}"/>
    <hyperlink ref="R197" r:id="rId410" xr:uid="{C0BDD48F-2BC9-4A3D-8449-C842601A11DB}"/>
    <hyperlink ref="R199" r:id="rId411" xr:uid="{A92F854A-3F29-4656-ACCF-354D3E84E5C7}"/>
    <hyperlink ref="R201" r:id="rId412" xr:uid="{9D9DCE14-086B-43A2-BDF6-14BC74993D92}"/>
    <hyperlink ref="R203" r:id="rId413" xr:uid="{1F32BF21-7F20-443E-93AE-B9E6E1BEE127}"/>
    <hyperlink ref="R205" r:id="rId414" xr:uid="{24D2665A-DE78-4DD6-9D41-74E8D07D71B7}"/>
    <hyperlink ref="R207" r:id="rId415" xr:uid="{B5485B40-7053-4B9B-84CC-95276AFE5C19}"/>
    <hyperlink ref="R209" r:id="rId416" xr:uid="{E98AB83B-6A9B-41EF-BE71-28B6E78002D7}"/>
    <hyperlink ref="R211" r:id="rId417" xr:uid="{039DAEB4-467C-4174-84A0-AF23CF64921F}"/>
    <hyperlink ref="R213" r:id="rId418" xr:uid="{2AB1A6E7-03C9-4FF8-B008-2EB9F3BD518D}"/>
    <hyperlink ref="R215" r:id="rId419" xr:uid="{6A163FDA-1804-4605-B3D4-7AD0F207971E}"/>
    <hyperlink ref="R217" r:id="rId420" xr:uid="{DAA05E48-D546-4E35-B799-21BAAF565327}"/>
    <hyperlink ref="R219" r:id="rId421" xr:uid="{23324CD0-8A90-47F6-ACAA-FCEC96AD6608}"/>
    <hyperlink ref="R221" r:id="rId422" xr:uid="{A5DBC074-E3C9-4C74-BFCD-8A81463FE299}"/>
    <hyperlink ref="R223" r:id="rId423" xr:uid="{61445678-89B6-4951-AFDD-29E4B03E6BF8}"/>
    <hyperlink ref="R225" r:id="rId424" xr:uid="{8F7054C9-FCA0-4A09-93E1-3FCF0A45A9E2}"/>
    <hyperlink ref="R227" r:id="rId425" xr:uid="{C8D3187C-5020-460D-B184-D0E5A28E197B}"/>
    <hyperlink ref="R229" r:id="rId426" xr:uid="{7462056E-6558-44AD-95C0-984C222E7A5D}"/>
    <hyperlink ref="R231" r:id="rId427" xr:uid="{289A4200-10FF-49B8-A4D6-7C8004D40E35}"/>
    <hyperlink ref="R233" r:id="rId428" xr:uid="{F949BD1F-4029-479D-AA8B-5D23B5BA8ED0}"/>
    <hyperlink ref="R235" r:id="rId429" xr:uid="{1F48CFAE-9DD6-417A-BD63-3775DEF30978}"/>
    <hyperlink ref="R237" r:id="rId430" xr:uid="{C3B1CF8E-4DFC-4C71-B675-3B2141507DC2}"/>
    <hyperlink ref="R239" r:id="rId431" xr:uid="{485D76A3-F09C-4022-B2A7-2C9A81DAB7AA}"/>
    <hyperlink ref="R241" r:id="rId432" xr:uid="{A1DC5EED-6EB7-4922-B821-A9143C2AAC04}"/>
    <hyperlink ref="R243" r:id="rId433" xr:uid="{069760B4-17ED-45F8-ADC7-942C15C0A7AB}"/>
    <hyperlink ref="R245" r:id="rId434" xr:uid="{8B9A86DC-94BA-4216-A0B0-B44EAA0FD8BA}"/>
    <hyperlink ref="R247" r:id="rId435" xr:uid="{491254EA-8F6E-477E-BA07-1D80CDC82673}"/>
    <hyperlink ref="R249" r:id="rId436" xr:uid="{314A14F3-751D-43D2-B897-9CEB587EA7A4}"/>
    <hyperlink ref="R251" r:id="rId437" xr:uid="{9060F1DA-1295-45C2-AFB1-0738AB430522}"/>
    <hyperlink ref="R253" r:id="rId438" xr:uid="{31C048C7-E79A-4754-A48C-270BED96D6DF}"/>
    <hyperlink ref="R255" r:id="rId439" xr:uid="{5A5DB052-A29E-4AE0-A6F4-4F13B8FEB67C}"/>
    <hyperlink ref="R257" r:id="rId440" xr:uid="{55E0C5A5-4F8E-4DD5-9116-DD7804748CA9}"/>
    <hyperlink ref="R259" r:id="rId441" xr:uid="{E521A959-558D-4B39-AA77-2B354FD05CE7}"/>
    <hyperlink ref="R261" r:id="rId442" xr:uid="{4BA9F058-F3C7-4714-90EF-C4239E49A29B}"/>
    <hyperlink ref="R263" r:id="rId443" xr:uid="{ACB6C318-7C53-40CF-99B0-348527F7509E}"/>
    <hyperlink ref="R265" r:id="rId444" xr:uid="{F9919687-A89A-4D81-BADE-9C5796384706}"/>
    <hyperlink ref="R267" r:id="rId445" xr:uid="{623D3B1E-8E71-4837-AB0F-4376C7E8EB06}"/>
    <hyperlink ref="R269" r:id="rId446" xr:uid="{617D6FC9-3DC7-42A3-BC28-04A399E4DEE2}"/>
    <hyperlink ref="R271" r:id="rId447" xr:uid="{7C60C69F-55C1-4044-AEB5-644A026112CF}"/>
    <hyperlink ref="R273" r:id="rId448" xr:uid="{463C7BA1-9AAC-4B0A-8D4B-93E882659F00}"/>
    <hyperlink ref="R275" r:id="rId449" xr:uid="{812193B4-30D5-4BF7-B17D-CDFDA44FB39C}"/>
    <hyperlink ref="R277" r:id="rId450" xr:uid="{BF4EF1D5-5A5C-4E4D-8105-2F86029E33DD}"/>
    <hyperlink ref="R279" r:id="rId451" xr:uid="{38284535-1F6A-4962-BDFF-6E71A8774C78}"/>
    <hyperlink ref="R281" r:id="rId452" xr:uid="{63A69B4B-C381-449F-8E94-E925FDD2D424}"/>
    <hyperlink ref="R283" r:id="rId453" xr:uid="{7E25E936-2D22-49CC-AC57-0C09CD5FEEBE}"/>
    <hyperlink ref="R285" r:id="rId454" xr:uid="{62FC530B-4A18-43EF-9DEE-F2117DCEA7F8}"/>
    <hyperlink ref="R287" r:id="rId455" xr:uid="{09EF3695-F138-4E68-B7FA-EE94B3CB7976}"/>
    <hyperlink ref="R289" r:id="rId456" xr:uid="{48FF0765-ACB8-4DBD-9386-86F86B440175}"/>
    <hyperlink ref="R291" r:id="rId457" xr:uid="{05EDC282-5E63-4DFE-8D30-3070554026E5}"/>
    <hyperlink ref="R293" r:id="rId458" xr:uid="{D2810347-EC26-4B41-8326-A6B374B30FD3}"/>
    <hyperlink ref="R295" r:id="rId459" xr:uid="{7E8DD432-EA92-465B-BA96-FB4D3C11DE94}"/>
    <hyperlink ref="R297" r:id="rId460" xr:uid="{4B156546-2B28-46E4-8AF5-AA302216DA23}"/>
    <hyperlink ref="R299" r:id="rId461" xr:uid="{EFB2BD47-776A-4B50-88AD-B1F227FF6184}"/>
    <hyperlink ref="R301" r:id="rId462" xr:uid="{7526ED25-5246-4AFE-917E-2BA128DA4959}"/>
    <hyperlink ref="R303" r:id="rId463" xr:uid="{E8014688-F6E2-408F-9F6D-BF5B95903AF5}"/>
    <hyperlink ref="R305" r:id="rId464" xr:uid="{7DB22529-BF85-44F3-8505-DDCC70689DA6}"/>
    <hyperlink ref="R307" r:id="rId465" xr:uid="{C969A3EA-4253-4051-AA3B-78130A7BD211}"/>
    <hyperlink ref="R309" r:id="rId466" xr:uid="{0A9183CA-386B-4C75-90C5-4DAC4EDC25B1}"/>
    <hyperlink ref="R311" r:id="rId467" xr:uid="{18070B92-BF1C-454F-A722-9F16584E4363}"/>
    <hyperlink ref="R313" r:id="rId468" xr:uid="{16022B3C-8C70-4780-B154-15E6E36222AF}"/>
    <hyperlink ref="R315" r:id="rId469" xr:uid="{30889360-FFEA-47C9-831E-321624C95355}"/>
    <hyperlink ref="R317" r:id="rId470" xr:uid="{CEF9F59D-8B1F-4DD8-ACB6-2C399A316F7F}"/>
    <hyperlink ref="R319" r:id="rId471" xr:uid="{20ACE210-B48C-42A6-B3AB-30F13F2D9C45}"/>
    <hyperlink ref="R321" r:id="rId472" xr:uid="{64843B2D-FB4E-4E51-9699-E8AC71012109}"/>
    <hyperlink ref="R323" r:id="rId473" xr:uid="{39BDEDD9-5C70-4B7B-9B6E-5D194896937D}"/>
    <hyperlink ref="R325" r:id="rId474" xr:uid="{618DB9C0-27AA-4101-A0BB-4B522467DFFC}"/>
    <hyperlink ref="R327" r:id="rId475" xr:uid="{08359FAF-71E1-4045-80E4-96B7E596B413}"/>
    <hyperlink ref="R329" r:id="rId476" xr:uid="{4F77E50C-E8E8-4367-9884-09B39049F703}"/>
    <hyperlink ref="R331" r:id="rId477" xr:uid="{D8C747F2-A6CE-4907-B4C3-0E4D42D1667B}"/>
    <hyperlink ref="R333" r:id="rId478" xr:uid="{6E7501DD-97D1-4FDD-96FD-C29A2BCCF91F}"/>
    <hyperlink ref="R335" r:id="rId479" xr:uid="{477343F0-EFF6-47E6-980D-5409A78E4C62}"/>
    <hyperlink ref="R337" r:id="rId480" xr:uid="{F9C35BB8-DB24-4811-A978-CC05DD0BCF24}"/>
    <hyperlink ref="R339" r:id="rId481" xr:uid="{6677D055-BC5B-4DE1-9A39-54668F341635}"/>
    <hyperlink ref="R341" r:id="rId482" xr:uid="{1A0936A0-F021-418B-92E9-466B0B450258}"/>
    <hyperlink ref="R343" r:id="rId483" xr:uid="{0F5E4B1F-A645-4644-98C9-60DBCBCA56D5}"/>
    <hyperlink ref="R345" r:id="rId484" xr:uid="{9732B1FC-D4FB-4E5E-95DB-76B97486DB4B}"/>
    <hyperlink ref="R347" r:id="rId485" xr:uid="{6A23B8EA-7834-441B-955D-210A7727238A}"/>
    <hyperlink ref="R349" r:id="rId486" xr:uid="{253B02CD-285B-4681-8DA5-D0FA779C248A}"/>
    <hyperlink ref="R351" r:id="rId487" xr:uid="{67CFC5B7-DC81-4381-B1AD-381675B8192D}"/>
    <hyperlink ref="R353" r:id="rId488" xr:uid="{66547049-5B0C-4AED-BBCF-05B9EF101544}"/>
    <hyperlink ref="R355" r:id="rId489" xr:uid="{B6D4EDEB-251F-4202-BEEA-7DCD004867AD}"/>
    <hyperlink ref="R357" r:id="rId490" xr:uid="{1A77B318-B4A5-4D08-B4CA-21419FDE7F0E}"/>
    <hyperlink ref="R359" r:id="rId491" xr:uid="{DBCBA531-3E59-44F4-AE92-7C1F041C501D}"/>
    <hyperlink ref="R361" r:id="rId492" xr:uid="{BBE05C23-74E0-42B1-A06C-97CD03E5DD7C}"/>
    <hyperlink ref="R363" r:id="rId493" xr:uid="{3819A873-6F4B-4A20-AD0B-6D4FFCBD161C}"/>
    <hyperlink ref="R365" r:id="rId494" xr:uid="{E8A2320B-AFEA-4027-9334-10E538BD6631}"/>
    <hyperlink ref="R367" r:id="rId495" xr:uid="{5020C4AD-4BBC-4021-A85F-B75340AB18AA}"/>
    <hyperlink ref="R369" r:id="rId496" xr:uid="{4AC0C1D0-EEDC-499E-B8DC-A0B1293AEB6A}"/>
    <hyperlink ref="R371" r:id="rId497" xr:uid="{D7442699-F2F9-4BED-97E7-89C33A02063B}"/>
    <hyperlink ref="R373" r:id="rId498" xr:uid="{920AC04D-46FE-4A63-8FAD-E629CEA4CDD7}"/>
    <hyperlink ref="R375" r:id="rId499" xr:uid="{2F0F00DD-0F6B-4E08-B143-DA28F361F885}"/>
    <hyperlink ref="R377" r:id="rId500" xr:uid="{929AE12A-8788-4DD8-A7B3-7468D8880DDF}"/>
    <hyperlink ref="R379" r:id="rId501" xr:uid="{16932A1A-3BFA-45C5-AD02-584E3985F8D5}"/>
    <hyperlink ref="R381" r:id="rId502" xr:uid="{88C58D44-B381-434F-A471-A0AD92E4B62F}"/>
    <hyperlink ref="R383" r:id="rId503" xr:uid="{B3D9FA9D-B96A-45F1-BF7F-61CC34B579B3}"/>
    <hyperlink ref="R385" r:id="rId504" xr:uid="{39FD729D-8F70-4908-820A-D0EC02F5901B}"/>
    <hyperlink ref="R387" r:id="rId505" xr:uid="{7B28BEF0-6BD7-4CF1-9391-8E063896B776}"/>
    <hyperlink ref="R389" r:id="rId506" xr:uid="{7878BE0D-CC51-460F-8230-581DFB5CA76D}"/>
    <hyperlink ref="R391" r:id="rId507" xr:uid="{E8AD50EE-BC62-4ABB-B015-A4E5AFF7F62D}"/>
    <hyperlink ref="R393" r:id="rId508" xr:uid="{8A73B17B-28BA-4A15-BA14-F75F6A341343}"/>
    <hyperlink ref="R395" r:id="rId509" xr:uid="{83262E01-366F-41D0-AD85-09CE9197FF4B}"/>
    <hyperlink ref="R397" r:id="rId510" xr:uid="{218C2A73-2754-4854-8797-6CB672437DCC}"/>
    <hyperlink ref="R399" r:id="rId511" xr:uid="{1B5C88D0-35DB-4755-9DC8-AFB454AA47ED}"/>
    <hyperlink ref="R401" r:id="rId512" xr:uid="{D4C39B6B-538D-48AA-AF43-256BF1ED6ECA}"/>
    <hyperlink ref="R403" r:id="rId513" xr:uid="{382E37B2-B023-4B4E-BAAD-30FB1458E568}"/>
    <hyperlink ref="R405" r:id="rId514" xr:uid="{62843379-73CA-4AAF-A8B7-DD9DBD3246CB}"/>
    <hyperlink ref="R407" r:id="rId515" xr:uid="{950BA8A2-E3AB-454A-9450-D069E7BA0372}"/>
    <hyperlink ref="R409" r:id="rId516" xr:uid="{4ECF7604-1CC4-42FD-9BE5-7EF063678EA7}"/>
    <hyperlink ref="R411" r:id="rId517" xr:uid="{B3B4C78A-E625-41E7-8B2F-0E535E73E5F4}"/>
    <hyperlink ref="R413" r:id="rId518" xr:uid="{F71B56F2-40A0-45BF-8274-8F0390D08A5E}"/>
    <hyperlink ref="R415" r:id="rId519" xr:uid="{1A17528D-84DB-4B99-925A-B5DD270CA44E}"/>
    <hyperlink ref="R417" r:id="rId520" xr:uid="{CC76CC4C-3B02-4AC1-B10D-819043DB0313}"/>
    <hyperlink ref="R419" r:id="rId521" xr:uid="{A6FCDEEE-749D-4298-B601-016BD2E60EC1}"/>
    <hyperlink ref="R421" r:id="rId522" xr:uid="{586CA3AA-A27A-4BE2-BCFC-72DD9B34CCD5}"/>
    <hyperlink ref="R423" r:id="rId523" xr:uid="{CD2F2BCB-715A-45F4-BAAB-8967D24EE65E}"/>
    <hyperlink ref="R425" r:id="rId524" xr:uid="{0FE4398B-5B3C-4A6B-8FEA-C71F67F6C110}"/>
    <hyperlink ref="R427" r:id="rId525" xr:uid="{24A50429-C1E2-44E1-9451-7FC2DD76F848}"/>
    <hyperlink ref="R429" r:id="rId526" xr:uid="{A451B908-4144-4F4C-9A73-D119F222A87A}"/>
    <hyperlink ref="R431" r:id="rId527" xr:uid="{F54874AD-EFBA-4E47-BAA4-9C5C25CC2680}"/>
    <hyperlink ref="R433" r:id="rId528" xr:uid="{6F7B4F89-8313-4827-8FDC-4F1AA97A281F}"/>
    <hyperlink ref="R435" r:id="rId529" xr:uid="{AC5164BA-5A21-4EED-80D0-3843CE9835D0}"/>
    <hyperlink ref="R437" r:id="rId530" xr:uid="{DCA61DB8-3916-43F8-93C7-4685AA553F73}"/>
    <hyperlink ref="R439" r:id="rId531" xr:uid="{74237125-33B8-42E5-BD28-AE967C02867C}"/>
    <hyperlink ref="R441" r:id="rId532" xr:uid="{2BCE14EA-E371-40E4-BB4A-93F7239BA258}"/>
    <hyperlink ref="R443" r:id="rId533" xr:uid="{1422FB5F-6D8D-4B40-ABA4-540A9C26B7C8}"/>
    <hyperlink ref="R445" r:id="rId534" xr:uid="{C488611A-ADBB-4DC0-BDDC-CF04E8B05C98}"/>
    <hyperlink ref="R447" r:id="rId535" xr:uid="{91070F10-E3B5-4E5A-8066-2EDA535333A6}"/>
    <hyperlink ref="R449" r:id="rId536" xr:uid="{D111A94C-D6C2-4A9F-83A3-0DD0721F2024}"/>
    <hyperlink ref="R451" r:id="rId537" xr:uid="{2913B775-FAC7-4080-8F8C-E88BEE3E3FCB}"/>
    <hyperlink ref="R453" r:id="rId538" xr:uid="{4552DAF8-1210-4CD0-84A0-069CE0A0BD94}"/>
    <hyperlink ref="R455" r:id="rId539" xr:uid="{44784522-66C4-45E2-9B12-9A21659B273C}"/>
    <hyperlink ref="R457" r:id="rId540" xr:uid="{A23C8AE0-8A41-4AF4-B2AF-4A0C92794A0E}"/>
    <hyperlink ref="R459" r:id="rId541" xr:uid="{FA84E061-4602-44EF-BBA2-A117B9877599}"/>
    <hyperlink ref="R461" r:id="rId542" xr:uid="{DE633104-D87A-44E2-AFB0-176A5CC3F92F}"/>
    <hyperlink ref="R463" r:id="rId543" xr:uid="{CFF02643-CE70-4ED9-92EA-7B586700D1A0}"/>
    <hyperlink ref="R465" r:id="rId544" xr:uid="{D3BA714B-725A-41FF-81C1-22B35AAFB9E7}"/>
    <hyperlink ref="R467" r:id="rId545" xr:uid="{73C9A47B-AD1A-41D3-AC4B-579D808A5849}"/>
    <hyperlink ref="R469" r:id="rId546" xr:uid="{1C7FFFBC-1711-4ABF-891B-D4455FC1FE9E}"/>
    <hyperlink ref="R471" r:id="rId547" xr:uid="{886B566C-8D51-4149-9219-809747C4361F}"/>
    <hyperlink ref="R473" r:id="rId548" xr:uid="{CCEB689F-905D-454A-B45D-49465918207B}"/>
    <hyperlink ref="R475" r:id="rId549" xr:uid="{3AD7231C-060B-4FB8-BAC6-BCF416802E19}"/>
    <hyperlink ref="R477" r:id="rId550" xr:uid="{67CD7236-4822-4E1F-9318-351954A37971}"/>
    <hyperlink ref="R479" r:id="rId551" xr:uid="{A15840D6-27F9-485C-979B-1D4D49B73C8B}"/>
    <hyperlink ref="R481" r:id="rId552" xr:uid="{ED7B4186-248B-4964-9EC5-964B5640064C}"/>
    <hyperlink ref="R483" r:id="rId553" xr:uid="{CC43AFF6-CE47-48FD-8027-8C95504B6BB8}"/>
    <hyperlink ref="R485" r:id="rId554" xr:uid="{52934B70-AC26-4CF4-8B92-958868710B9E}"/>
    <hyperlink ref="R487" r:id="rId555" xr:uid="{5B96F9E8-8EC6-4E48-B4D6-CC235C6BD73E}"/>
    <hyperlink ref="R489" r:id="rId556" xr:uid="{0A66B5A3-C8E9-4658-A919-5D72C7F01972}"/>
    <hyperlink ref="R491" r:id="rId557" xr:uid="{0E4994DC-658F-4FCF-A73E-54B5D66DADA6}"/>
    <hyperlink ref="R493" r:id="rId558" xr:uid="{39E2D468-CC1C-4642-8005-A9419792F44A}"/>
    <hyperlink ref="R495" r:id="rId559" xr:uid="{451BA289-45ED-4A3F-8920-180EAC2FD136}"/>
    <hyperlink ref="R497" r:id="rId560" xr:uid="{FE2AC848-07F1-4A34-A1E3-83F05E7834F5}"/>
    <hyperlink ref="R499" r:id="rId561" xr:uid="{32AA5602-AE12-4A80-9EFA-8F703742D30F}"/>
    <hyperlink ref="R501" r:id="rId562" xr:uid="{712F29E4-F986-42B5-A618-0050B914067C}"/>
    <hyperlink ref="R503" r:id="rId563" xr:uid="{1B3C166B-E345-4D70-B1F2-ACA4283CD7A8}"/>
    <hyperlink ref="R505" r:id="rId564" xr:uid="{4BFDB94A-744F-4859-8945-50F9B919F84D}"/>
    <hyperlink ref="R507" r:id="rId565" xr:uid="{54022B65-E51D-4D20-A8F6-1188757F8363}"/>
    <hyperlink ref="R509" r:id="rId566" xr:uid="{B30188AF-48C8-47F9-87E4-B2D6B32E6276}"/>
    <hyperlink ref="R511" r:id="rId567" xr:uid="{1F0FDF5F-F83F-476B-8E51-53891A6C52BB}"/>
    <hyperlink ref="R513" r:id="rId568" xr:uid="{53D09BDC-B8D5-48E4-AEE3-BCEB228E6CB3}"/>
    <hyperlink ref="R515" r:id="rId569" xr:uid="{F8BD8DFE-54F1-4818-89DB-5D98CB6E7675}"/>
    <hyperlink ref="R517" r:id="rId570" xr:uid="{87C894BB-5CC6-4DB5-AB3F-A4BF97232498}"/>
    <hyperlink ref="R519" r:id="rId571" xr:uid="{10ADD869-6DEA-4A74-800F-8D7680880D0B}"/>
    <hyperlink ref="R521" r:id="rId572" xr:uid="{B7433D98-0401-4E9C-84A1-30C423F1EE91}"/>
    <hyperlink ref="R523" r:id="rId573" xr:uid="{AE01CEDF-C41A-4457-8D54-9DE7CD6AE6B5}"/>
    <hyperlink ref="R525" r:id="rId574" xr:uid="{6A6CB303-BA81-49E6-AC80-40DAFFC2C96F}"/>
    <hyperlink ref="R527" r:id="rId575" xr:uid="{6C3F170B-98EE-4287-AF22-376D5E820EF6}"/>
    <hyperlink ref="R529" r:id="rId576" xr:uid="{CC938A8A-EE0D-4EE3-AAB2-0D214BD6DF03}"/>
    <hyperlink ref="R531" r:id="rId577" xr:uid="{5FD66D36-8036-4655-93F8-7A8FF89E5ED9}"/>
    <hyperlink ref="R533" r:id="rId578" xr:uid="{B3FA639D-F657-4D34-81EC-5ADDEE9C1EDA}"/>
    <hyperlink ref="R535" r:id="rId579" xr:uid="{1CFB5C2A-B823-4D08-83A1-037A2D4593AE}"/>
    <hyperlink ref="R537" r:id="rId580" xr:uid="{DC61F12D-0788-4F02-ABF2-1C4E28CCC67B}"/>
    <hyperlink ref="R539" r:id="rId581" xr:uid="{3D675D3D-07DC-43E6-92AA-7C8B627FF00A}"/>
    <hyperlink ref="R541" r:id="rId582" xr:uid="{F8340A61-71B4-45EE-8512-213424A4C70D}"/>
    <hyperlink ref="R543" r:id="rId583" xr:uid="{30E42136-33E3-484F-80F9-7F2646B0C57E}"/>
    <hyperlink ref="R545" r:id="rId584" xr:uid="{791296BC-11F3-4965-A149-3C134F721736}"/>
    <hyperlink ref="R547" r:id="rId585" xr:uid="{AD541603-A6B3-489A-8A15-F303998BE03D}"/>
    <hyperlink ref="R549" r:id="rId586" xr:uid="{D6EC011E-8287-419E-ADD7-520B5CDF8425}"/>
    <hyperlink ref="R551" r:id="rId587" xr:uid="{B4908B03-40DA-46DB-AD4E-E069B8FD6F98}"/>
    <hyperlink ref="R553" r:id="rId588" xr:uid="{CFFF5E59-E5D1-4AD4-87C1-4D02AC58F5CF}"/>
    <hyperlink ref="R555" r:id="rId589" xr:uid="{CC9511AF-19A1-4C1C-867F-FCFAA951CAD6}"/>
    <hyperlink ref="R557" r:id="rId590" xr:uid="{175E2922-5928-4B21-91D6-953FE076C7D6}"/>
    <hyperlink ref="R559" r:id="rId591" xr:uid="{D2D8A29E-4AFB-4073-BD9B-E7D3941F3AE6}"/>
    <hyperlink ref="R561" r:id="rId592" xr:uid="{086D2252-162C-4AC1-9F4B-FAC39B4EE157}"/>
    <hyperlink ref="R563" r:id="rId593" xr:uid="{4BDCDF84-422D-44BA-A514-C18C6F02CC8A}"/>
    <hyperlink ref="R565" r:id="rId594" xr:uid="{015D992E-50A7-480C-A55A-E2CD536A656E}"/>
    <hyperlink ref="R567" r:id="rId595" xr:uid="{5016E5AB-8836-4F52-BA20-B8A2A8BBE89F}"/>
    <hyperlink ref="R569" r:id="rId596" xr:uid="{4E3D1C39-9E59-4032-81FE-0F726A11FE8C}"/>
    <hyperlink ref="R571" r:id="rId597" xr:uid="{8F840B09-D208-4A73-B2B9-77127FE1BDFD}"/>
    <hyperlink ref="R573" r:id="rId598" xr:uid="{EB757B16-7958-4EB0-8467-9885FE500B2D}"/>
    <hyperlink ref="R575" r:id="rId599" xr:uid="{5111775C-55AD-40C8-AAE3-1630EB37848A}"/>
    <hyperlink ref="R577" r:id="rId600" xr:uid="{0B36CB74-4A8A-4A04-8665-F20EC9181386}"/>
    <hyperlink ref="R579" r:id="rId601" xr:uid="{5E92FAAD-2653-4430-985E-7B5FB03D0236}"/>
    <hyperlink ref="R581" r:id="rId602" xr:uid="{342B594E-DDC9-4AE0-A333-7C6342FAD5CF}"/>
    <hyperlink ref="R583" r:id="rId603" xr:uid="{303A6AD5-9EAA-4A78-BFBE-D45B90F671B9}"/>
    <hyperlink ref="R585" r:id="rId604" xr:uid="{E043E300-BCDE-413B-AFE7-51FFDB3660A4}"/>
    <hyperlink ref="R587" r:id="rId605" xr:uid="{DF75AB6C-E771-4FB6-9489-517CA08B7D9D}"/>
    <hyperlink ref="R589" r:id="rId606" xr:uid="{141A7E8F-04BD-426B-B775-EE8EEFB378EE}"/>
    <hyperlink ref="R591" r:id="rId607" xr:uid="{8D9DEA16-B55F-4891-AC39-BC190DB4345D}"/>
    <hyperlink ref="R593" r:id="rId608" xr:uid="{F3AFAEFD-9B02-4E31-AC9E-300DDD54B0F6}"/>
    <hyperlink ref="R595" r:id="rId609" xr:uid="{4F84ADDC-C238-494B-AF71-D245670A4DB4}"/>
    <hyperlink ref="R597" r:id="rId610" xr:uid="{3738CDCB-86B3-44C1-8641-696176FF49F9}"/>
    <hyperlink ref="R599" r:id="rId611" xr:uid="{F771F67F-7F73-4C46-A7D4-204E60383C0D}"/>
    <hyperlink ref="R601" r:id="rId612" xr:uid="{4B11A420-2B55-491B-85AA-641E1C46A5EC}"/>
    <hyperlink ref="R603" r:id="rId613" xr:uid="{539B1946-E8F1-4AC7-8D14-4DECBFE4ABA8}"/>
    <hyperlink ref="R605" r:id="rId614" xr:uid="{97863774-853B-41AF-BB49-910D831B3D65}"/>
    <hyperlink ref="R607" r:id="rId615" xr:uid="{22DA6C16-33C2-445E-8733-6A467E47177A}"/>
    <hyperlink ref="R609" r:id="rId616" xr:uid="{88CF35A6-7C47-41EB-A89D-C2903F12C1EC}"/>
    <hyperlink ref="R611" r:id="rId617" xr:uid="{C831E5B2-4D51-4F7A-BEC3-CE7996BDD4B7}"/>
    <hyperlink ref="R613" r:id="rId618" xr:uid="{2BE0BACB-9809-498F-B6DF-90BAE4E3BF84}"/>
    <hyperlink ref="R615" r:id="rId619" xr:uid="{7D901E65-0173-4A4A-8CBE-B4D64347D894}"/>
    <hyperlink ref="R617" r:id="rId620" xr:uid="{A163DE04-23FD-42D6-93F8-F08F0A0CEB59}"/>
    <hyperlink ref="R619" r:id="rId621" xr:uid="{3563BCB6-6F92-403F-94CA-4811881D9A34}"/>
    <hyperlink ref="R621" r:id="rId622" xr:uid="{0A2446EE-52EC-4FE6-A89F-9440FE573A61}"/>
    <hyperlink ref="R623" r:id="rId623" xr:uid="{89C1E8D9-CCBD-4B6B-8548-0C926ED29C6D}"/>
    <hyperlink ref="R625" r:id="rId624" xr:uid="{938A9BBC-6705-44A5-8E8E-BC0776A8DCC9}"/>
  </hyperlinks>
  <pageMargins left="0.7" right="0.7" top="0.75" bottom="0.75" header="0.3" footer="0.3"/>
  <pageSetup paperSize="9" orientation="portrait" horizontalDpi="1200" verticalDpi="1200" r:id="rId625"/>
  <ignoredErrors>
    <ignoredError sqref="A2" calculatedColumn="1"/>
  </ignoredErrors>
  <tableParts count="1">
    <tablePart r:id="rId62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Коралл</vt:lpstr>
    </vt:vector>
  </TitlesOfParts>
  <Company>IT PROEKT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Мишукова Екатерина Анатольевна</dc:creator>
  <cp:lastModifiedBy>Хрупова Екатерина</cp:lastModifiedBy>
  <dcterms:created xsi:type="dcterms:W3CDTF">2016-07-26T08:09:30Z</dcterms:created>
  <dcterms:modified xsi:type="dcterms:W3CDTF">2019-10-22T16:35:17Z</dcterms:modified>
</cp:coreProperties>
</file>