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BC9393CE-E07E-4989-A41A-5D5BB946130B}" xr6:coauthVersionLast="41" xr6:coauthVersionMax="43" xr10:uidLastSave="{00000000-0000-0000-0000-000000000000}"/>
  <bookViews>
    <workbookView xWindow="2295" yWindow="2295" windowWidth="21600" windowHeight="113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6" i="2" l="1"/>
  <c r="A36" i="2"/>
  <c r="K35" i="2"/>
  <c r="A35" i="2"/>
  <c r="K34" i="2"/>
  <c r="A34" i="2"/>
  <c r="K33" i="2"/>
  <c r="A33" i="2"/>
  <c r="K32" i="2"/>
  <c r="A32" i="2"/>
  <c r="K31" i="2"/>
  <c r="A31" i="2"/>
  <c r="K30" i="2"/>
  <c r="A30" i="2"/>
  <c r="K29" i="2"/>
  <c r="A29" i="2"/>
  <c r="K28" i="2"/>
  <c r="A28" i="2"/>
  <c r="K27" i="2"/>
  <c r="A27" i="2"/>
  <c r="K26" i="2"/>
  <c r="A26" i="2"/>
  <c r="K25" i="2"/>
  <c r="A25" i="2"/>
  <c r="K24" i="2"/>
  <c r="A24" i="2"/>
  <c r="K23" i="2"/>
  <c r="A23" i="2"/>
  <c r="K22" i="2"/>
  <c r="A22" i="2"/>
  <c r="K21" i="2"/>
  <c r="A21" i="2"/>
  <c r="K20" i="2"/>
  <c r="A20" i="2"/>
  <c r="K19" i="2"/>
  <c r="A19" i="2"/>
  <c r="K18" i="2"/>
  <c r="A18" i="2"/>
  <c r="K17" i="2"/>
  <c r="A17" i="2"/>
  <c r="K16" i="2"/>
  <c r="A16" i="2"/>
  <c r="K15" i="2"/>
  <c r="A15" i="2"/>
  <c r="K14" i="2"/>
  <c r="A14" i="2"/>
  <c r="K13" i="2"/>
  <c r="A13" i="2"/>
  <c r="K12" i="2"/>
  <c r="A12" i="2"/>
  <c r="K11" i="2"/>
  <c r="A11" i="2"/>
  <c r="K10" i="2"/>
  <c r="A10" i="2"/>
  <c r="K9" i="2"/>
  <c r="A9" i="2"/>
  <c r="K8" i="2"/>
  <c r="A8" i="2"/>
  <c r="K7" i="2"/>
  <c r="A7" i="2"/>
  <c r="K6" i="2"/>
  <c r="A6" i="2"/>
  <c r="K5" i="2"/>
  <c r="A5" i="2"/>
  <c r="K4" i="2"/>
  <c r="A4" i="2"/>
  <c r="K3" i="2"/>
  <c r="A3" i="2"/>
  <c r="K2" i="2"/>
  <c r="A2" i="2"/>
  <c r="H15" i="2" l="1"/>
  <c r="F12" i="2"/>
  <c r="H11" i="2"/>
  <c r="F36" i="2"/>
  <c r="H29" i="2"/>
  <c r="F19" i="2"/>
  <c r="H30" i="2"/>
  <c r="H22" i="2"/>
  <c r="H6" i="2"/>
  <c r="F26" i="2"/>
  <c r="F4" i="2"/>
  <c r="H5" i="2"/>
  <c r="F30" i="2"/>
  <c r="F7" i="2"/>
  <c r="F15" i="2"/>
  <c r="H17" i="2"/>
  <c r="F21" i="2"/>
  <c r="F27" i="2"/>
  <c r="H21" i="2"/>
  <c r="H27" i="2"/>
  <c r="F34" i="2"/>
  <c r="F32" i="2"/>
  <c r="F16" i="2"/>
  <c r="H10" i="2"/>
  <c r="H20" i="2"/>
  <c r="F9" i="2"/>
  <c r="H34" i="2"/>
  <c r="H8" i="2"/>
  <c r="H23" i="2"/>
  <c r="F6" i="2"/>
  <c r="F35" i="2"/>
  <c r="F28" i="2"/>
  <c r="H14" i="2"/>
  <c r="H28" i="2"/>
  <c r="H26" i="2"/>
  <c r="H13" i="2"/>
  <c r="F33" i="2"/>
  <c r="F14" i="2"/>
  <c r="F31" i="2"/>
  <c r="H3" i="2"/>
  <c r="F22" i="2"/>
  <c r="H31" i="2"/>
  <c r="F29" i="2"/>
  <c r="F11" i="2"/>
  <c r="F25" i="2"/>
  <c r="F5" i="2"/>
  <c r="F13" i="2"/>
  <c r="F8" i="2"/>
  <c r="F17" i="2"/>
  <c r="F3" i="2"/>
  <c r="H19" i="2"/>
  <c r="F24" i="2"/>
  <c r="H2" i="2"/>
  <c r="H7" i="2"/>
  <c r="H4" i="2"/>
  <c r="F2" i="2"/>
  <c r="H25" i="2"/>
  <c r="H35" i="2"/>
  <c r="H18" i="2"/>
  <c r="H9" i="2"/>
  <c r="H24" i="2"/>
  <c r="F20" i="2"/>
  <c r="H33" i="2"/>
  <c r="H36" i="2"/>
  <c r="F18" i="2"/>
  <c r="F10" i="2"/>
  <c r="H16" i="2"/>
  <c r="H12" i="2"/>
  <c r="F23" i="2"/>
  <c r="H32" i="2"/>
</calcChain>
</file>

<file path=xl/sharedStrings.xml><?xml version="1.0" encoding="utf-8"?>
<sst xmlns="http://schemas.openxmlformats.org/spreadsheetml/2006/main" count="190" uniqueCount="88">
  <si>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</si>
  <si>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</si>
  <si>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</si>
  <si>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</si>
  <si>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</si>
  <si>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</si>
  <si>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</si>
  <si>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</si>
  <si>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</si>
  <si>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</si>
  <si>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</si>
  <si>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</si>
  <si>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</si>
  <si>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</si>
  <si>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https://isoterm.ru/product/stalnye-konvektory/novoterm-layt-byudzhetnyy-konvektor-bez-verkhnego-kozhukha/</t>
  </si>
  <si>
    <t>ADSK_Код изделия##OTHER##</t>
  </si>
  <si>
    <t>настенный</t>
  </si>
  <si>
    <t xml:space="preserve">СКН 205L, П </t>
  </si>
  <si>
    <t xml:space="preserve">СКН 206L, П </t>
  </si>
  <si>
    <t xml:space="preserve">СКН 207L, П </t>
  </si>
  <si>
    <t xml:space="preserve">СКН 208L, П </t>
  </si>
  <si>
    <t xml:space="preserve">СКН 209L, П </t>
  </si>
  <si>
    <t xml:space="preserve">СКН 210L, П </t>
  </si>
  <si>
    <t xml:space="preserve">СКН 211L, П </t>
  </si>
  <si>
    <t xml:space="preserve">СКН 212L, П </t>
  </si>
  <si>
    <t xml:space="preserve">СКН 213L, П </t>
  </si>
  <si>
    <t xml:space="preserve">СКН 214L, П </t>
  </si>
  <si>
    <t xml:space="preserve">СКН 215L, П </t>
  </si>
  <si>
    <t xml:space="preserve">СКН 216L, П </t>
  </si>
  <si>
    <t xml:space="preserve">СКН 217L, П </t>
  </si>
  <si>
    <t xml:space="preserve">СКН 218L, П </t>
  </si>
  <si>
    <t xml:space="preserve">СКН 219L, П </t>
  </si>
  <si>
    <t xml:space="preserve">СКН 220L, П </t>
  </si>
  <si>
    <t xml:space="preserve">СКН 221L, П </t>
  </si>
  <si>
    <t xml:space="preserve">СКН 222L, П </t>
  </si>
  <si>
    <t xml:space="preserve">СКН 223L, П </t>
  </si>
  <si>
    <t xml:space="preserve">СКН 224L, П </t>
  </si>
  <si>
    <t xml:space="preserve">СКН 225L, П </t>
  </si>
  <si>
    <t xml:space="preserve">СКН 404L, П </t>
  </si>
  <si>
    <t xml:space="preserve">СКН 405L, П </t>
  </si>
  <si>
    <t xml:space="preserve">СКН 406L, П </t>
  </si>
  <si>
    <t xml:space="preserve">СКН 407L, П </t>
  </si>
  <si>
    <t xml:space="preserve">СКН 408L, П </t>
  </si>
  <si>
    <t xml:space="preserve">СКН 409L, П </t>
  </si>
  <si>
    <t xml:space="preserve">СКН 410L, П </t>
  </si>
  <si>
    <t xml:space="preserve">СКН 411L, П </t>
  </si>
  <si>
    <t xml:space="preserve">СКН 412L, П </t>
  </si>
  <si>
    <t xml:space="preserve">СКН 413L, П </t>
  </si>
  <si>
    <t xml:space="preserve">СКН 414L, П </t>
  </si>
  <si>
    <t xml:space="preserve">СКН 415L, П </t>
  </si>
  <si>
    <t xml:space="preserve">СКН 416L, П </t>
  </si>
  <si>
    <t xml:space="preserve">СКН 204L, П </t>
  </si>
  <si>
    <t>СКН 204L</t>
  </si>
  <si>
    <t>СКН 205L</t>
  </si>
  <si>
    <t>СКН 206L</t>
  </si>
  <si>
    <t>СКН 207L</t>
  </si>
  <si>
    <t>СКН 208L</t>
  </si>
  <si>
    <t>СКН 209L</t>
  </si>
  <si>
    <t>СКН 210L</t>
  </si>
  <si>
    <t>СКН 211L</t>
  </si>
  <si>
    <t>СКН 212L</t>
  </si>
  <si>
    <t>СКН 213L</t>
  </si>
  <si>
    <t>СКН 214L</t>
  </si>
  <si>
    <t>СКН 215L</t>
  </si>
  <si>
    <t>СКН 216L</t>
  </si>
  <si>
    <t>СКН 416L</t>
  </si>
  <si>
    <t>СКН 415L</t>
  </si>
  <si>
    <t>СКН 414L</t>
  </si>
  <si>
    <t>СКН 413L</t>
  </si>
  <si>
    <t>СКН 412L</t>
  </si>
  <si>
    <t>СКН 411L</t>
  </si>
  <si>
    <t>СКН 410L</t>
  </si>
  <si>
    <t>СКН 409L</t>
  </si>
  <si>
    <t>СКН 408L</t>
  </si>
  <si>
    <t>СКН 407L</t>
  </si>
  <si>
    <t>СКН 406L</t>
  </si>
  <si>
    <t>СКН 405L</t>
  </si>
  <si>
    <t>СКН 404L</t>
  </si>
  <si>
    <t>СКН 218L</t>
  </si>
  <si>
    <t>СКН 217L</t>
  </si>
  <si>
    <t>СКН 219L</t>
  </si>
  <si>
    <t>СКН 220L</t>
  </si>
  <si>
    <t>СКН 221L</t>
  </si>
  <si>
    <t>СКН 222L</t>
  </si>
  <si>
    <t>СКН 223L</t>
  </si>
  <si>
    <t>СКН 224L</t>
  </si>
  <si>
    <t>СКН 225L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</si>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</sst>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b/>
      <sz val="8"/>
      <name val="Arial Cyr"/>
    </font>
    <font>
      <b/>
      <sz val="10"/>
      <name val="Arial Cy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3" borderId="0" xfId="0" applyFill="1"/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4" borderId="0" xfId="0" applyFill="1"/>
    <xf numFmtId="0" fontId="1" fillId="4" borderId="2" xfId="0" applyNumberFormat="1" applyFont="1" applyFill="1" applyBorder="1" applyAlignment="1">
      <alignment horizontal="left" vertical="center"/>
    </xf>
    <xf numFmtId="0" fontId="6" fillId="0" borderId="4" xfId="0" applyFont="1" applyBorder="1" applyAlignment="1">
      <alignment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/>
    <xf numFmtId="0" fontId="1" fillId="4" borderId="5" xfId="0" applyNumberFormat="1" applyFont="1" applyFill="1" applyBorder="1" applyAlignment="1">
      <alignment horizontal="left" vertical="center"/>
    </xf>
    <xf numFmtId="0" fontId="1" fillId="4" borderId="5" xfId="0" applyNumberFormat="1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wrapText="1"/>
    </xf>
    <xf numFmtId="0" fontId="7" fillId="4" borderId="0" xfId="0" applyFont="1" applyFill="1"/>
    <xf numFmtId="0" fontId="7" fillId="4" borderId="3" xfId="0" applyFont="1" applyFill="1" applyBorder="1"/>
    <xf numFmtId="0" fontId="1" fillId="4" borderId="2" xfId="0" applyNumberFormat="1" applyFont="1" applyFill="1" applyBorder="1" applyAlignment="1">
      <alignment horizontal="left" vertical="center" wrapText="1"/>
    </xf>
    <xf numFmtId="0" fontId="8" fillId="0" borderId="0" xfId="1"/>
    <xf numFmtId="1" fontId="2" fillId="4" borderId="1" xfId="0" applyNumberFormat="1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86;&#1090;&#1077;&#1088;&#1084;%20&#1051;&#1072;&#1081;&#1090;_&#1085;&#1072;&#1089;&#1090;&#1077;&#1085;&#1085;&#1099;&#1081;_&#1057;&#1050;&#1053;_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вотерм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isoterm.ru/product/stalnye-konvektory/novoterm-layt-byudzhetnyy-konvektor-bez-verkhnego-kozhukha/" TargetMode="External"/><Relationship Id="rId18" Type="http://schemas.openxmlformats.org/officeDocument/2006/relationships/hyperlink" Target="https://isoterm.ru/product/stalnye-konvektory/novoterm-layt-byudzhetnyy-konvektor-bez-verkhnego-kozhukha/" TargetMode="External"/><Relationship Id="rId26" Type="http://schemas.openxmlformats.org/officeDocument/2006/relationships/hyperlink" Target="https://isoterm.ru/product/stalnye-konvektory/novoterm-layt-byudzhetnyy-konvektor-bez-verkhnego-kozhukha/" TargetMode="External"/><Relationship Id="rId3" Type="http://schemas.openxmlformats.org/officeDocument/2006/relationships/hyperlink" Target="https://isoterm.ru/product/stalnye-konvektory/novoterm-layt-byudzhetnyy-konvektor-bez-verkhnego-kozhukha/" TargetMode="External"/><Relationship Id="rId21" Type="http://schemas.openxmlformats.org/officeDocument/2006/relationships/hyperlink" Target="https://isoterm.ru/product/stalnye-konvektory/novoterm-layt-byudzhetnyy-konvektor-bez-verkhnego-kozhukha/" TargetMode="External"/><Relationship Id="rId34" Type="http://schemas.openxmlformats.org/officeDocument/2006/relationships/hyperlink" Target="https://isoterm.ru/product/stalnye-konvektory/novoterm-layt-byudzhetnyy-konvektor-bez-verkhnego-kozhukha/" TargetMode="External"/><Relationship Id="rId7" Type="http://schemas.openxmlformats.org/officeDocument/2006/relationships/hyperlink" Target="https://isoterm.ru/product/stalnye-konvektory/novoterm-layt-byudzhetnyy-konvektor-bez-verkhnego-kozhukha/" TargetMode="External"/><Relationship Id="rId12" Type="http://schemas.openxmlformats.org/officeDocument/2006/relationships/hyperlink" Target="https://isoterm.ru/product/stalnye-konvektory/novoterm-layt-byudzhetnyy-konvektor-bez-verkhnego-kozhukha/" TargetMode="External"/><Relationship Id="rId17" Type="http://schemas.openxmlformats.org/officeDocument/2006/relationships/hyperlink" Target="https://isoterm.ru/product/stalnye-konvektory/novoterm-layt-byudzhetnyy-konvektor-bez-verkhnego-kozhukha/" TargetMode="External"/><Relationship Id="rId25" Type="http://schemas.openxmlformats.org/officeDocument/2006/relationships/hyperlink" Target="https://isoterm.ru/product/stalnye-konvektory/novoterm-layt-byudzhetnyy-konvektor-bez-verkhnego-kozhukha/" TargetMode="External"/><Relationship Id="rId33" Type="http://schemas.openxmlformats.org/officeDocument/2006/relationships/hyperlink" Target="https://isoterm.ru/product/stalnye-konvektory/novoterm-layt-byudzhetnyy-konvektor-bez-verkhnego-kozhukha/" TargetMode="External"/><Relationship Id="rId2" Type="http://schemas.openxmlformats.org/officeDocument/2006/relationships/hyperlink" Target="https://isoterm.ru/product/stalnye-konvektory/novoterm-layt-byudzhetnyy-konvektor-bez-verkhnego-kozhukha/" TargetMode="External"/><Relationship Id="rId16" Type="http://schemas.openxmlformats.org/officeDocument/2006/relationships/hyperlink" Target="https://isoterm.ru/product/stalnye-konvektory/novoterm-layt-byudzhetnyy-konvektor-bez-verkhnego-kozhukha/" TargetMode="External"/><Relationship Id="rId20" Type="http://schemas.openxmlformats.org/officeDocument/2006/relationships/hyperlink" Target="https://isoterm.ru/product/stalnye-konvektory/novoterm-layt-byudzhetnyy-konvektor-bez-verkhnego-kozhukha/" TargetMode="External"/><Relationship Id="rId29" Type="http://schemas.openxmlformats.org/officeDocument/2006/relationships/hyperlink" Target="https://isoterm.ru/product/stalnye-konvektory/novoterm-layt-byudzhetnyy-konvektor-bez-verkhnego-kozhukha/" TargetMode="External"/><Relationship Id="rId1" Type="http://schemas.openxmlformats.org/officeDocument/2006/relationships/hyperlink" Target="https://isoterm.ru/product/stalnye-konvektory/novoterm-layt-byudzhetnyy-konvektor-bez-verkhnego-kozhukha/" TargetMode="External"/><Relationship Id="rId6" Type="http://schemas.openxmlformats.org/officeDocument/2006/relationships/hyperlink" Target="https://isoterm.ru/product/stalnye-konvektory/novoterm-layt-byudzhetnyy-konvektor-bez-verkhnego-kozhukha/" TargetMode="External"/><Relationship Id="rId11" Type="http://schemas.openxmlformats.org/officeDocument/2006/relationships/hyperlink" Target="https://isoterm.ru/product/stalnye-konvektory/novoterm-layt-byudzhetnyy-konvektor-bez-verkhnego-kozhukha/" TargetMode="External"/><Relationship Id="rId24" Type="http://schemas.openxmlformats.org/officeDocument/2006/relationships/hyperlink" Target="https://isoterm.ru/product/stalnye-konvektory/novoterm-layt-byudzhetnyy-konvektor-bez-verkhnego-kozhukha/" TargetMode="External"/><Relationship Id="rId32" Type="http://schemas.openxmlformats.org/officeDocument/2006/relationships/hyperlink" Target="https://isoterm.ru/product/stalnye-konvektory/novoterm-layt-byudzhetnyy-konvektor-bez-verkhnego-kozhukha/" TargetMode="External"/><Relationship Id="rId5" Type="http://schemas.openxmlformats.org/officeDocument/2006/relationships/hyperlink" Target="https://isoterm.ru/product/stalnye-konvektory/novoterm-layt-byudzhetnyy-konvektor-bez-verkhnego-kozhukha/" TargetMode="External"/><Relationship Id="rId15" Type="http://schemas.openxmlformats.org/officeDocument/2006/relationships/hyperlink" Target="https://isoterm.ru/product/stalnye-konvektory/novoterm-layt-byudzhetnyy-konvektor-bez-verkhnego-kozhukha/" TargetMode="External"/><Relationship Id="rId23" Type="http://schemas.openxmlformats.org/officeDocument/2006/relationships/hyperlink" Target="https://isoterm.ru/product/stalnye-konvektory/novoterm-layt-byudzhetnyy-konvektor-bez-verkhnego-kozhukha/" TargetMode="External"/><Relationship Id="rId28" Type="http://schemas.openxmlformats.org/officeDocument/2006/relationships/hyperlink" Target="https://isoterm.ru/product/stalnye-konvektory/novoterm-layt-byudzhetnyy-konvektor-bez-verkhnego-kozhukha/" TargetMode="External"/><Relationship Id="rId10" Type="http://schemas.openxmlformats.org/officeDocument/2006/relationships/hyperlink" Target="https://isoterm.ru/product/stalnye-konvektory/novoterm-layt-byudzhetnyy-konvektor-bez-verkhnego-kozhukha/" TargetMode="External"/><Relationship Id="rId19" Type="http://schemas.openxmlformats.org/officeDocument/2006/relationships/hyperlink" Target="https://isoterm.ru/product/stalnye-konvektory/novoterm-layt-byudzhetnyy-konvektor-bez-verkhnego-kozhukha/" TargetMode="External"/><Relationship Id="rId31" Type="http://schemas.openxmlformats.org/officeDocument/2006/relationships/hyperlink" Target="https://isoterm.ru/product/stalnye-konvektory/novoterm-layt-byudzhetnyy-konvektor-bez-verkhnego-kozhukha/" TargetMode="External"/><Relationship Id="rId4" Type="http://schemas.openxmlformats.org/officeDocument/2006/relationships/hyperlink" Target="https://isoterm.ru/product/stalnye-konvektory/novoterm-layt-byudzhetnyy-konvektor-bez-verkhnego-kozhukha/" TargetMode="External"/><Relationship Id="rId9" Type="http://schemas.openxmlformats.org/officeDocument/2006/relationships/hyperlink" Target="https://isoterm.ru/product/stalnye-konvektory/novoterm-layt-byudzhetnyy-konvektor-bez-verkhnego-kozhukha/" TargetMode="External"/><Relationship Id="rId14" Type="http://schemas.openxmlformats.org/officeDocument/2006/relationships/hyperlink" Target="https://isoterm.ru/product/stalnye-konvektory/novoterm-layt-byudzhetnyy-konvektor-bez-verkhnego-kozhukha/" TargetMode="External"/><Relationship Id="rId22" Type="http://schemas.openxmlformats.org/officeDocument/2006/relationships/hyperlink" Target="https://isoterm.ru/product/stalnye-konvektory/novoterm-layt-byudzhetnyy-konvektor-bez-verkhnego-kozhukha/" TargetMode="External"/><Relationship Id="rId27" Type="http://schemas.openxmlformats.org/officeDocument/2006/relationships/hyperlink" Target="https://isoterm.ru/product/stalnye-konvektory/novoterm-layt-byudzhetnyy-konvektor-bez-verkhnego-kozhukha/" TargetMode="External"/><Relationship Id="rId30" Type="http://schemas.openxmlformats.org/officeDocument/2006/relationships/hyperlink" Target="https://isoterm.ru/product/stalnye-konvektory/novoterm-layt-byudzhetnyy-konvektor-bez-verkhnego-kozhukha/" TargetMode="External"/><Relationship Id="rId35" Type="http://schemas.openxmlformats.org/officeDocument/2006/relationships/hyperlink" Target="https://isoterm.ru/product/stalnye-konvektory/novoterm-layt-byudzhetnyy-konvektor-bez-verkhnego-kozhukha/" TargetMode="External"/><Relationship Id="rId8" Type="http://schemas.openxmlformats.org/officeDocument/2006/relationships/hyperlink" Target="https://isoterm.ru/product/stalnye-konvektory/novoterm-layt-byudzhetnyy-konvektor-bez-verkhnego-kozhukh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O36"/>
  <sheetViews>
    <sheetView tabSelected="1" topLeftCell="L17" zoomScale="85" zoomScaleNormal="85" workbookViewId="0">
      <selection activeCell="N24" sqref="N24:N36"/>
    </sheetView>
  </sheetViews>
  <sheetFormatPr defaultRowHeight="15" x14ac:dyDescent="0.25"/>
  <cols>
    <col min="1" max="1" width="29.85546875" style="2" bestFit="1" customWidth="1"/>
    <col min="2" max="2" width="26.140625" style="2" customWidth="1"/>
    <col min="3" max="5" width="24" customWidth="1"/>
    <col min="6" max="8" width="36.7109375" customWidth="1"/>
    <col min="9" max="9" width="34.28515625" customWidth="1"/>
    <col min="10" max="10" width="45.28515625" customWidth="1"/>
    <col min="11" max="11" width="119.140625" bestFit="1" customWidth="1"/>
    <col min="12" max="12" width="49.42578125" customWidth="1"/>
    <col min="13" max="13" width="44.140625" bestFit="1" customWidth="1"/>
    <col min="14" max="14" width="21.42578125" customWidth="1"/>
    <col min="15" max="15" width="106" bestFit="1" customWidth="1"/>
  </cols>
  <sheetData>
    <row r="1" spans="1:15" s="1" customFormat="1" ht="22.5" x14ac:dyDescent="0.25">
      <c r="A1" s="8" t="s">
        <v>10</v>
      </c>
      <c r="B1" s="9" t="s">
        <v>15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10" t="s">
        <v>13</v>
      </c>
      <c r="K1" s="10" t="s">
        <v>12</v>
      </c>
      <c r="L1" s="10" t="s">
        <v>8</v>
      </c>
      <c r="M1" s="9" t="s">
        <v>11</v>
      </c>
      <c r="N1" s="9" t="s">
        <v>87</v>
      </c>
      <c r="O1" s="9" t="s">
        <v>9</v>
      </c>
    </row>
    <row r="2" spans="1:15" s="6" customFormat="1" ht="20.100000000000001" customHeight="1" x14ac:dyDescent="0.25">
      <c r="A2" s="11" t="str">
        <f>_xlfn.CONCAT("Новотерм Лайт, ",J2)</f>
        <v xml:space="preserve">Новотерм Лайт, СКН 204L, П </v>
      </c>
      <c r="B2" s="11" t="s">
        <v>52</v>
      </c>
      <c r="C2" s="12">
        <v>160</v>
      </c>
      <c r="D2" s="12">
        <v>75</v>
      </c>
      <c r="E2" s="13">
        <v>400</v>
      </c>
      <c r="F2" s="19" t="e">
        <f>[1]!Таблица1[[#This Row],[Qну_dT70'#'#HVAC_HEATING_LOAD'#'#WATTS]]*1000</f>
        <v>#REF!</v>
      </c>
      <c r="G2" s="19">
        <v>174.51</v>
      </c>
      <c r="H2" s="20" t="e">
        <f>[1]!Таблица1[[#This Row],[Qну_dT50'#'#HVAC_HEATING_LOAD'#'#WATTS]]*1000</f>
        <v>#REF!</v>
      </c>
      <c r="I2" s="12" t="s">
        <v>16</v>
      </c>
      <c r="J2" s="12" t="s">
        <v>51</v>
      </c>
      <c r="K2" s="13" t="str">
        <f>_xlfn.CONCAT("Стальной конвектор Новотерм Лайт. Настенный. Подключение боковое. Правое. Высота=",C2," мм, длина=",E2, " мм, глубина=",D2," мм")</f>
        <v>Стальной конвектор Новотерм Лайт. Настенный. Подключение боковое. Правое. Высота=160 мм, длина=400 мм, глубина=75 мм</v>
      </c>
      <c r="L2" s="12">
        <v>80</v>
      </c>
      <c r="M2" s="13" t="s">
        <v>0</v>
      </c>
      <c r="N2" s="14">
        <v>0</v>
      </c>
      <c r="O2" s="18" t="s">
        <v>14</v>
      </c>
    </row>
    <row r="3" spans="1:15" s="6" customFormat="1" ht="20.100000000000001" customHeight="1" x14ac:dyDescent="0.25">
      <c r="A3" s="11" t="str">
        <f t="shared" ref="A3:A36" si="0">_xlfn.CONCAT("Новотерм Лайт, ",J3)</f>
        <v xml:space="preserve">Новотерм Лайт, СКН 205L, П </v>
      </c>
      <c r="B3" s="15" t="s">
        <v>53</v>
      </c>
      <c r="C3" s="12">
        <v>160</v>
      </c>
      <c r="D3" s="12">
        <v>75</v>
      </c>
      <c r="E3" s="13">
        <v>500</v>
      </c>
      <c r="F3" s="19" t="e">
        <f>[1]!Таблица1[[#This Row],[Qну_dT70'#'#HVAC_HEATING_LOAD'#'#WATTS]]*1000</f>
        <v>#REF!</v>
      </c>
      <c r="G3" s="19">
        <v>252.62399999999997</v>
      </c>
      <c r="H3" s="20" t="e">
        <f>[1]!Таблица1[[#This Row],[Qну_dT50'#'#HVAC_HEATING_LOAD'#'#WATTS]]*1000</f>
        <v>#REF!</v>
      </c>
      <c r="I3" s="12" t="s">
        <v>16</v>
      </c>
      <c r="J3" s="12" t="s">
        <v>17</v>
      </c>
      <c r="K3" s="13" t="str">
        <f t="shared" ref="K3:K36" si="1">_xlfn.CONCAT("Стальной конвектор Новотерм Лайт. Настенный. Подключение боковое. Правое. Высота=",C3," мм, длина=",E3, " мм, глубина=",D3," мм")</f>
        <v>Стальной конвектор Новотерм Лайт. Настенный. Подключение боковое. Правое. Высота=160 мм, длина=500 мм, глубина=75 мм</v>
      </c>
      <c r="L3" s="12">
        <v>80</v>
      </c>
      <c r="M3" s="13" t="s">
        <v>0</v>
      </c>
      <c r="N3" s="14">
        <v>0</v>
      </c>
      <c r="O3" s="18" t="s">
        <v>14</v>
      </c>
    </row>
    <row r="4" spans="1:15" s="6" customFormat="1" ht="20.100000000000001" customHeight="1" x14ac:dyDescent="0.25">
      <c r="A4" s="11" t="str">
        <f t="shared" si="0"/>
        <v xml:space="preserve">Новотерм Лайт, СКН 206L, П </v>
      </c>
      <c r="B4" s="15" t="s">
        <v>54</v>
      </c>
      <c r="C4" s="12">
        <v>160</v>
      </c>
      <c r="D4" s="12">
        <v>75</v>
      </c>
      <c r="E4" s="13">
        <v>600</v>
      </c>
      <c r="F4" s="19" t="e">
        <f>[1]!Таблица1[[#This Row],[Qну_dT70'#'#HVAC_HEATING_LOAD'#'#WATTS]]*1000</f>
        <v>#REF!</v>
      </c>
      <c r="G4" s="19">
        <v>324.08999999999997</v>
      </c>
      <c r="H4" s="20" t="e">
        <f>[1]!Таблица1[[#This Row],[Qну_dT50'#'#HVAC_HEATING_LOAD'#'#WATTS]]*1000</f>
        <v>#REF!</v>
      </c>
      <c r="I4" s="12" t="s">
        <v>16</v>
      </c>
      <c r="J4" s="12" t="s">
        <v>18</v>
      </c>
      <c r="K4" s="13" t="str">
        <f t="shared" si="1"/>
        <v>Стальной конвектор Новотерм Лайт. Настенный. Подключение боковое. Правое. Высота=160 мм, длина=600 мм, глубина=75 мм</v>
      </c>
      <c r="L4" s="12">
        <v>80</v>
      </c>
      <c r="M4" s="13" t="s">
        <v>0</v>
      </c>
      <c r="N4" s="14">
        <v>0</v>
      </c>
      <c r="O4" s="18" t="s">
        <v>14</v>
      </c>
    </row>
    <row r="5" spans="1:15" s="6" customFormat="1" ht="20.100000000000001" customHeight="1" x14ac:dyDescent="0.25">
      <c r="A5" s="11" t="str">
        <f t="shared" si="0"/>
        <v xml:space="preserve">Новотерм Лайт, СКН 207L, П </v>
      </c>
      <c r="B5" s="15" t="s">
        <v>55</v>
      </c>
      <c r="C5" s="12">
        <v>160</v>
      </c>
      <c r="D5" s="12">
        <v>75</v>
      </c>
      <c r="E5" s="13">
        <v>700</v>
      </c>
      <c r="F5" s="19" t="e">
        <f>[1]!Таблица1[[#This Row],[Qну_dT70'#'#HVAC_HEATING_LOAD'#'#WATTS]]*1000</f>
        <v>#REF!</v>
      </c>
      <c r="G5" s="19">
        <v>394.72499999999991</v>
      </c>
      <c r="H5" s="20" t="e">
        <f>[1]!Таблица1[[#This Row],[Qну_dT50'#'#HVAC_HEATING_LOAD'#'#WATTS]]*1000</f>
        <v>#REF!</v>
      </c>
      <c r="I5" s="12" t="s">
        <v>16</v>
      </c>
      <c r="J5" s="12" t="s">
        <v>19</v>
      </c>
      <c r="K5" s="13" t="str">
        <f t="shared" si="1"/>
        <v>Стальной конвектор Новотерм Лайт. Настенный. Подключение боковое. Правое. Высота=160 мм, длина=700 мм, глубина=75 мм</v>
      </c>
      <c r="L5" s="12">
        <v>80</v>
      </c>
      <c r="M5" s="13" t="s">
        <v>0</v>
      </c>
      <c r="N5" s="14">
        <v>0</v>
      </c>
      <c r="O5" s="18" t="s">
        <v>14</v>
      </c>
    </row>
    <row r="6" spans="1:15" s="6" customFormat="1" ht="20.100000000000001" customHeight="1" x14ac:dyDescent="0.25">
      <c r="A6" s="11" t="str">
        <f t="shared" si="0"/>
        <v xml:space="preserve">Новотерм Лайт, СКН 208L, П </v>
      </c>
      <c r="B6" s="15" t="s">
        <v>56</v>
      </c>
      <c r="C6" s="12">
        <v>160</v>
      </c>
      <c r="D6" s="12">
        <v>75</v>
      </c>
      <c r="E6" s="13">
        <v>800</v>
      </c>
      <c r="F6" s="19" t="e">
        <f>[1]!Таблица1[[#This Row],[Qну_dT70'#'#HVAC_HEATING_LOAD'#'#WATTS]]*1000</f>
        <v>#REF!</v>
      </c>
      <c r="G6" s="19">
        <v>466.19100000000003</v>
      </c>
      <c r="H6" s="20" t="e">
        <f>[1]!Таблица1[[#This Row],[Qну_dT50'#'#HVAC_HEATING_LOAD'#'#WATTS]]*1000</f>
        <v>#REF!</v>
      </c>
      <c r="I6" s="12" t="s">
        <v>16</v>
      </c>
      <c r="J6" s="12" t="s">
        <v>20</v>
      </c>
      <c r="K6" s="13" t="str">
        <f t="shared" si="1"/>
        <v>Стальной конвектор Новотерм Лайт. Настенный. Подключение боковое. Правое. Высота=160 мм, длина=800 мм, глубина=75 мм</v>
      </c>
      <c r="L6" s="12">
        <v>80</v>
      </c>
      <c r="M6" s="13" t="s">
        <v>0</v>
      </c>
      <c r="N6" s="14">
        <v>0</v>
      </c>
      <c r="O6" s="18" t="s">
        <v>14</v>
      </c>
    </row>
    <row r="7" spans="1:15" s="6" customFormat="1" ht="20.100000000000001" customHeight="1" x14ac:dyDescent="0.25">
      <c r="A7" s="11" t="str">
        <f t="shared" si="0"/>
        <v xml:space="preserve">Новотерм Лайт, СКН 209L, П </v>
      </c>
      <c r="B7" s="15" t="s">
        <v>57</v>
      </c>
      <c r="C7" s="12">
        <v>160</v>
      </c>
      <c r="D7" s="12">
        <v>75</v>
      </c>
      <c r="E7" s="13">
        <v>900</v>
      </c>
      <c r="F7" s="19" t="e">
        <f>[1]!Таблица1[[#This Row],[Qну_dT70'#'#HVAC_HEATING_LOAD'#'#WATTS]]*1000</f>
        <v>#REF!</v>
      </c>
      <c r="G7" s="19">
        <v>536.82600000000002</v>
      </c>
      <c r="H7" s="20" t="e">
        <f>[1]!Таблица1[[#This Row],[Qну_dT50'#'#HVAC_HEATING_LOAD'#'#WATTS]]*1000</f>
        <v>#REF!</v>
      </c>
      <c r="I7" s="12" t="s">
        <v>16</v>
      </c>
      <c r="J7" s="12" t="s">
        <v>21</v>
      </c>
      <c r="K7" s="13" t="str">
        <f t="shared" si="1"/>
        <v>Стальной конвектор Новотерм Лайт. Настенный. Подключение боковое. Правое. Высота=160 мм, длина=900 мм, глубина=75 мм</v>
      </c>
      <c r="L7" s="12">
        <v>80</v>
      </c>
      <c r="M7" s="13" t="s">
        <v>0</v>
      </c>
      <c r="N7" s="14">
        <v>0</v>
      </c>
      <c r="O7" s="18" t="s">
        <v>14</v>
      </c>
    </row>
    <row r="8" spans="1:15" s="6" customFormat="1" ht="20.100000000000001" customHeight="1" x14ac:dyDescent="0.25">
      <c r="A8" s="11" t="str">
        <f t="shared" si="0"/>
        <v xml:space="preserve">Новотерм Лайт, СКН 210L, П </v>
      </c>
      <c r="B8" s="15" t="s">
        <v>58</v>
      </c>
      <c r="C8" s="12">
        <v>160</v>
      </c>
      <c r="D8" s="12">
        <v>75</v>
      </c>
      <c r="E8" s="13">
        <v>1000</v>
      </c>
      <c r="F8" s="19" t="e">
        <f>[1]!Таблица1[[#This Row],[Qну_dT70'#'#HVAC_HEATING_LOAD'#'#WATTS]]*1000</f>
        <v>#REF!</v>
      </c>
      <c r="G8" s="19">
        <v>606.63</v>
      </c>
      <c r="H8" s="20" t="e">
        <f>[1]!Таблица1[[#This Row],[Qну_dT50'#'#HVAC_HEATING_LOAD'#'#WATTS]]*1000</f>
        <v>#REF!</v>
      </c>
      <c r="I8" s="12" t="s">
        <v>16</v>
      </c>
      <c r="J8" s="12" t="s">
        <v>22</v>
      </c>
      <c r="K8" s="13" t="str">
        <f t="shared" si="1"/>
        <v>Стальной конвектор Новотерм Лайт. Настенный. Подключение боковое. Правое. Высота=160 мм, длина=1000 мм, глубина=75 мм</v>
      </c>
      <c r="L8" s="12">
        <v>80</v>
      </c>
      <c r="M8" s="13" t="s">
        <v>0</v>
      </c>
      <c r="N8" s="14">
        <v>0</v>
      </c>
      <c r="O8" s="18" t="s">
        <v>14</v>
      </c>
    </row>
    <row r="9" spans="1:15" s="6" customFormat="1" ht="20.100000000000001" customHeight="1" x14ac:dyDescent="0.25">
      <c r="A9" s="11" t="str">
        <f t="shared" si="0"/>
        <v xml:space="preserve">Новотерм Лайт, СКН 211L, П </v>
      </c>
      <c r="B9" s="15" t="s">
        <v>59</v>
      </c>
      <c r="C9" s="12">
        <v>160</v>
      </c>
      <c r="D9" s="12">
        <v>75</v>
      </c>
      <c r="E9" s="13">
        <v>1100</v>
      </c>
      <c r="F9" s="19" t="e">
        <f>[1]!Таблица1[[#This Row],[Qну_dT70'#'#HVAC_HEATING_LOAD'#'#WATTS]]*1000</f>
        <v>#REF!</v>
      </c>
      <c r="G9" s="19">
        <v>678.92699999999991</v>
      </c>
      <c r="H9" s="20" t="e">
        <f>[1]!Таблица1[[#This Row],[Qну_dT50'#'#HVAC_HEATING_LOAD'#'#WATTS]]*1000</f>
        <v>#REF!</v>
      </c>
      <c r="I9" s="12" t="s">
        <v>16</v>
      </c>
      <c r="J9" s="12" t="s">
        <v>23</v>
      </c>
      <c r="K9" s="13" t="str">
        <f t="shared" si="1"/>
        <v>Стальной конвектор Новотерм Лайт. Настенный. Подключение боковое. Правое. Высота=160 мм, длина=1100 мм, глубина=75 мм</v>
      </c>
      <c r="L9" s="12">
        <v>80</v>
      </c>
      <c r="M9" s="13" t="s">
        <v>0</v>
      </c>
      <c r="N9" s="14">
        <v>0</v>
      </c>
      <c r="O9" s="18" t="s">
        <v>14</v>
      </c>
    </row>
    <row r="10" spans="1:15" s="6" customFormat="1" ht="20.100000000000001" customHeight="1" x14ac:dyDescent="0.25">
      <c r="A10" s="11" t="str">
        <f t="shared" si="0"/>
        <v xml:space="preserve">Новотерм Лайт, СКН 212L, П </v>
      </c>
      <c r="B10" s="15" t="s">
        <v>60</v>
      </c>
      <c r="C10" s="12">
        <v>160</v>
      </c>
      <c r="D10" s="12">
        <v>75</v>
      </c>
      <c r="E10" s="13">
        <v>1200</v>
      </c>
      <c r="F10" s="19" t="e">
        <f>[1]!Таблица1[[#This Row],[Qну_dT70'#'#HVAC_HEATING_LOAD'#'#WATTS]]*1000</f>
        <v>#REF!</v>
      </c>
      <c r="G10" s="19">
        <v>751</v>
      </c>
      <c r="H10" s="20" t="e">
        <f>[1]!Таблица1[[#This Row],[Qну_dT50'#'#HVAC_HEATING_LOAD'#'#WATTS]]*1000</f>
        <v>#REF!</v>
      </c>
      <c r="I10" s="12" t="s">
        <v>16</v>
      </c>
      <c r="J10" s="12" t="s">
        <v>24</v>
      </c>
      <c r="K10" s="13" t="str">
        <f t="shared" si="1"/>
        <v>Стальной конвектор Новотерм Лайт. Настенный. Подключение боковое. Правое. Высота=160 мм, длина=1200 мм, глубина=75 мм</v>
      </c>
      <c r="L10" s="12">
        <v>80</v>
      </c>
      <c r="M10" s="13" t="s">
        <v>0</v>
      </c>
      <c r="N10" s="14">
        <v>0</v>
      </c>
      <c r="O10" s="18" t="s">
        <v>14</v>
      </c>
    </row>
    <row r="11" spans="1:15" s="6" customFormat="1" ht="20.100000000000001" customHeight="1" x14ac:dyDescent="0.25">
      <c r="A11" s="11" t="str">
        <f t="shared" si="0"/>
        <v xml:space="preserve">Новотерм Лайт, СКН 213L, П </v>
      </c>
      <c r="B11" s="15" t="s">
        <v>61</v>
      </c>
      <c r="C11" s="12">
        <v>160</v>
      </c>
      <c r="D11" s="12">
        <v>75</v>
      </c>
      <c r="E11" s="13">
        <v>1300</v>
      </c>
      <c r="F11" s="19" t="e">
        <f>[1]!Таблица1[[#This Row],[Qну_dT70'#'#HVAC_HEATING_LOAD'#'#WATTS]]*1000</f>
        <v>#REF!</v>
      </c>
      <c r="G11" s="19">
        <v>821.02800000000002</v>
      </c>
      <c r="H11" s="20" t="e">
        <f>[1]!Таблица1[[#This Row],[Qну_dT50'#'#HVAC_HEATING_LOAD'#'#WATTS]]*1000</f>
        <v>#REF!</v>
      </c>
      <c r="I11" s="12" t="s">
        <v>16</v>
      </c>
      <c r="J11" s="12" t="s">
        <v>25</v>
      </c>
      <c r="K11" s="13" t="str">
        <f t="shared" si="1"/>
        <v>Стальной конвектор Новотерм Лайт. Настенный. Подключение боковое. Правое. Высота=160 мм, длина=1300 мм, глубина=75 мм</v>
      </c>
      <c r="L11" s="12">
        <v>80</v>
      </c>
      <c r="M11" s="13" t="s">
        <v>0</v>
      </c>
      <c r="N11" s="14">
        <v>0</v>
      </c>
      <c r="O11" s="18" t="s">
        <v>14</v>
      </c>
    </row>
    <row r="12" spans="1:15" s="6" customFormat="1" ht="20.100000000000001" customHeight="1" x14ac:dyDescent="0.25">
      <c r="A12" s="11" t="str">
        <f t="shared" si="0"/>
        <v xml:space="preserve">Новотерм Лайт, СКН 214L, П </v>
      </c>
      <c r="B12" s="15" t="s">
        <v>62</v>
      </c>
      <c r="C12" s="12">
        <v>160</v>
      </c>
      <c r="D12" s="12">
        <v>75</v>
      </c>
      <c r="E12" s="13">
        <v>1400</v>
      </c>
      <c r="F12" s="19" t="e">
        <f>[1]!Таблица1[[#This Row],[Qну_dT70'#'#HVAC_HEATING_LOAD'#'#WATTS]]*1000</f>
        <v>#REF!</v>
      </c>
      <c r="G12" s="19">
        <v>893</v>
      </c>
      <c r="H12" s="20" t="e">
        <f>[1]!Таблица1[[#This Row],[Qну_dT50'#'#HVAC_HEATING_LOAD'#'#WATTS]]*1000</f>
        <v>#REF!</v>
      </c>
      <c r="I12" s="12" t="s">
        <v>16</v>
      </c>
      <c r="J12" s="12" t="s">
        <v>26</v>
      </c>
      <c r="K12" s="13" t="str">
        <f t="shared" si="1"/>
        <v>Стальной конвектор Новотерм Лайт. Настенный. Подключение боковое. Правое. Высота=160 мм, длина=1400 мм, глубина=75 мм</v>
      </c>
      <c r="L12" s="12">
        <v>80</v>
      </c>
      <c r="M12" s="13" t="s">
        <v>0</v>
      </c>
      <c r="N12" s="14">
        <v>0</v>
      </c>
      <c r="O12" s="18" t="s">
        <v>14</v>
      </c>
    </row>
    <row r="13" spans="1:15" s="6" customFormat="1" ht="20.100000000000001" customHeight="1" x14ac:dyDescent="0.25">
      <c r="A13" s="11" t="str">
        <f t="shared" si="0"/>
        <v xml:space="preserve">Новотерм Лайт, СКН 215L, П </v>
      </c>
      <c r="B13" s="15" t="s">
        <v>63</v>
      </c>
      <c r="C13" s="12">
        <v>160</v>
      </c>
      <c r="D13" s="12">
        <v>75</v>
      </c>
      <c r="E13" s="13">
        <v>1500</v>
      </c>
      <c r="F13" s="19" t="e">
        <f>[1]!Таблица1[[#This Row],[Qну_dT70'#'#HVAC_HEATING_LOAD'#'#WATTS]]*1000</f>
        <v>#REF!</v>
      </c>
      <c r="G13" s="19">
        <v>963.12900000000002</v>
      </c>
      <c r="H13" s="20" t="e">
        <f>[1]!Таблица1[[#This Row],[Qну_dT50'#'#HVAC_HEATING_LOAD'#'#WATTS]]*1000</f>
        <v>#REF!</v>
      </c>
      <c r="I13" s="12" t="s">
        <v>16</v>
      </c>
      <c r="J13" s="12" t="s">
        <v>27</v>
      </c>
      <c r="K13" s="13" t="str">
        <f t="shared" si="1"/>
        <v>Стальной конвектор Новотерм Лайт. Настенный. Подключение боковое. Правое. Высота=160 мм, длина=1500 мм, глубина=75 мм</v>
      </c>
      <c r="L13" s="12">
        <v>80</v>
      </c>
      <c r="M13" s="13" t="s">
        <v>0</v>
      </c>
      <c r="N13" s="14">
        <v>0</v>
      </c>
      <c r="O13" s="18" t="s">
        <v>14</v>
      </c>
    </row>
    <row r="14" spans="1:15" s="6" customFormat="1" ht="20.100000000000001" customHeight="1" x14ac:dyDescent="0.25">
      <c r="A14" s="11" t="str">
        <f t="shared" si="0"/>
        <v xml:space="preserve">Новотерм Лайт, СКН 216L, П </v>
      </c>
      <c r="B14" s="15" t="s">
        <v>64</v>
      </c>
      <c r="C14" s="12">
        <v>160</v>
      </c>
      <c r="D14" s="12">
        <v>75</v>
      </c>
      <c r="E14" s="13">
        <v>1600</v>
      </c>
      <c r="F14" s="19" t="e">
        <f>[1]!Таблица1[[#This Row],[Qну_dT70'#'#HVAC_HEATING_LOAD'#'#WATTS]]*1000</f>
        <v>#REF!</v>
      </c>
      <c r="G14" s="19">
        <v>1042.905</v>
      </c>
      <c r="H14" s="20" t="e">
        <f>[1]!Таблица1[[#This Row],[Qну_dT50'#'#HVAC_HEATING_LOAD'#'#WATTS]]*1000</f>
        <v>#REF!</v>
      </c>
      <c r="I14" s="12" t="s">
        <v>16</v>
      </c>
      <c r="J14" s="12" t="s">
        <v>28</v>
      </c>
      <c r="K14" s="13" t="str">
        <f t="shared" si="1"/>
        <v>Стальной конвектор Новотерм Лайт. Настенный. Подключение боковое. Правое. Высота=160 мм, длина=1600 мм, глубина=75 мм</v>
      </c>
      <c r="L14" s="12">
        <v>80</v>
      </c>
      <c r="M14" s="13" t="s">
        <v>0</v>
      </c>
      <c r="N14" s="14">
        <v>0</v>
      </c>
      <c r="O14" s="18" t="s">
        <v>14</v>
      </c>
    </row>
    <row r="15" spans="1:15" s="6" customFormat="1" ht="20.100000000000001" customHeight="1" x14ac:dyDescent="0.25">
      <c r="A15" s="11" t="str">
        <f t="shared" si="0"/>
        <v xml:space="preserve">Новотерм Лайт, СКН 217L, П </v>
      </c>
      <c r="B15" s="15" t="s">
        <v>79</v>
      </c>
      <c r="C15" s="12">
        <v>160</v>
      </c>
      <c r="D15" s="12">
        <v>75</v>
      </c>
      <c r="E15" s="13">
        <v>1700</v>
      </c>
      <c r="F15" s="19" t="e">
        <f>[1]!Таблица1[[#This Row],[Qну_dT70'#'#HVAC_HEATING_LOAD'#'#WATTS]]*1000</f>
        <v>#REF!</v>
      </c>
      <c r="G15" s="19">
        <v>1080.3</v>
      </c>
      <c r="H15" s="20" t="e">
        <f>[1]!Таблица1[[#This Row],[Qну_dT50'#'#HVAC_HEATING_LOAD'#'#WATTS]]*1000</f>
        <v>#REF!</v>
      </c>
      <c r="I15" s="12" t="s">
        <v>16</v>
      </c>
      <c r="J15" s="12" t="s">
        <v>29</v>
      </c>
      <c r="K15" s="13" t="str">
        <f t="shared" si="1"/>
        <v>Стальной конвектор Новотерм Лайт. Настенный. Подключение боковое. Правое. Высота=160 мм, длина=1700 мм, глубина=75 мм</v>
      </c>
      <c r="L15" s="12">
        <v>80</v>
      </c>
      <c r="M15" s="13" t="s">
        <v>0</v>
      </c>
      <c r="N15" s="14">
        <v>0</v>
      </c>
      <c r="O15" s="18" t="s">
        <v>14</v>
      </c>
    </row>
    <row r="16" spans="1:15" s="6" customFormat="1" ht="20.100000000000001" customHeight="1" x14ac:dyDescent="0.25">
      <c r="A16" s="11" t="str">
        <f t="shared" si="0"/>
        <v xml:space="preserve">Новотерм Лайт, СКН 218L, П </v>
      </c>
      <c r="B16" s="15" t="s">
        <v>78</v>
      </c>
      <c r="C16" s="12">
        <v>160</v>
      </c>
      <c r="D16" s="12">
        <v>75</v>
      </c>
      <c r="E16" s="13">
        <v>1800</v>
      </c>
      <c r="F16" s="19" t="e">
        <f>[1]!Таблица1[[#This Row],[Qну_dT70'#'#HVAC_HEATING_LOAD'#'#WATTS]]*1000</f>
        <v>#REF!</v>
      </c>
      <c r="G16" s="19">
        <v>1127.6669999999999</v>
      </c>
      <c r="H16" s="20" t="e">
        <f>[1]!Таблица1[[#This Row],[Qну_dT50'#'#HVAC_HEATING_LOAD'#'#WATTS]]*1000</f>
        <v>#REF!</v>
      </c>
      <c r="I16" s="12" t="s">
        <v>16</v>
      </c>
      <c r="J16" s="12" t="s">
        <v>30</v>
      </c>
      <c r="K16" s="13" t="str">
        <f t="shared" si="1"/>
        <v>Стальной конвектор Новотерм Лайт. Настенный. Подключение боковое. Правое. Высота=160 мм, длина=1800 мм, глубина=75 мм</v>
      </c>
      <c r="L16" s="12">
        <v>80</v>
      </c>
      <c r="M16" s="13" t="s">
        <v>0</v>
      </c>
      <c r="N16" s="14">
        <v>0</v>
      </c>
      <c r="O16" s="18" t="s">
        <v>14</v>
      </c>
    </row>
    <row r="17" spans="1:15" s="6" customFormat="1" ht="20.100000000000001" customHeight="1" x14ac:dyDescent="0.25">
      <c r="A17" s="11" t="str">
        <f t="shared" si="0"/>
        <v xml:space="preserve">Новотерм Лайт, СКН 219L, П </v>
      </c>
      <c r="B17" s="15" t="s">
        <v>80</v>
      </c>
      <c r="C17" s="12">
        <v>160</v>
      </c>
      <c r="D17" s="12">
        <v>75</v>
      </c>
      <c r="E17" s="13">
        <v>1900</v>
      </c>
      <c r="F17" s="19" t="e">
        <f>[1]!Таблица1[[#This Row],[Qну_dT70'#'#HVAC_HEATING_LOAD'#'#WATTS]]*1000</f>
        <v>#REF!</v>
      </c>
      <c r="G17" s="19">
        <v>1200.7950000000001</v>
      </c>
      <c r="H17" s="20" t="e">
        <f>[1]!Таблица1[[#This Row],[Qну_dT50'#'#HVAC_HEATING_LOAD'#'#WATTS]]*1000</f>
        <v>#REF!</v>
      </c>
      <c r="I17" s="12" t="s">
        <v>16</v>
      </c>
      <c r="J17" s="12" t="s">
        <v>31</v>
      </c>
      <c r="K17" s="13" t="str">
        <f t="shared" si="1"/>
        <v>Стальной конвектор Новотерм Лайт. Настенный. Подключение боковое. Правое. Высота=160 мм, длина=1900 мм, глубина=75 мм</v>
      </c>
      <c r="L17" s="12">
        <v>80</v>
      </c>
      <c r="M17" s="13" t="s">
        <v>0</v>
      </c>
      <c r="N17" s="14">
        <v>0</v>
      </c>
      <c r="O17" s="18" t="s">
        <v>14</v>
      </c>
    </row>
    <row r="18" spans="1:15" s="6" customFormat="1" ht="20.100000000000001" customHeight="1" x14ac:dyDescent="0.25">
      <c r="A18" s="11" t="str">
        <f t="shared" si="0"/>
        <v xml:space="preserve">Новотерм Лайт, СКН 220L, П </v>
      </c>
      <c r="B18" s="15" t="s">
        <v>81</v>
      </c>
      <c r="C18" s="12">
        <v>160</v>
      </c>
      <c r="D18" s="12">
        <v>75</v>
      </c>
      <c r="E18" s="13">
        <v>2000</v>
      </c>
      <c r="F18" s="19" t="e">
        <f>[1]!Таблица1[[#This Row],[Qну_dT70'#'#HVAC_HEATING_LOAD'#'#WATTS]]*1000</f>
        <v>#REF!</v>
      </c>
      <c r="G18" s="19">
        <v>1273.0919999999999</v>
      </c>
      <c r="H18" s="20" t="e">
        <f>[1]!Таблица1[[#This Row],[Qну_dT50'#'#HVAC_HEATING_LOAD'#'#WATTS]]*1000</f>
        <v>#REF!</v>
      </c>
      <c r="I18" s="12" t="s">
        <v>16</v>
      </c>
      <c r="J18" s="12" t="s">
        <v>32</v>
      </c>
      <c r="K18" s="13" t="str">
        <f t="shared" si="1"/>
        <v>Стальной конвектор Новотерм Лайт. Настенный. Подключение боковое. Правое. Высота=160 мм, длина=2000 мм, глубина=75 мм</v>
      </c>
      <c r="L18" s="12">
        <v>80</v>
      </c>
      <c r="M18" s="13" t="s">
        <v>0</v>
      </c>
      <c r="N18" s="14">
        <v>0</v>
      </c>
      <c r="O18" s="18" t="s">
        <v>14</v>
      </c>
    </row>
    <row r="19" spans="1:15" s="6" customFormat="1" ht="20.100000000000001" customHeight="1" x14ac:dyDescent="0.25">
      <c r="A19" s="11" t="str">
        <f t="shared" si="0"/>
        <v xml:space="preserve">Новотерм Лайт, СКН 221L, П </v>
      </c>
      <c r="B19" s="15" t="s">
        <v>82</v>
      </c>
      <c r="C19" s="12">
        <v>160</v>
      </c>
      <c r="D19" s="12">
        <v>75</v>
      </c>
      <c r="E19" s="13">
        <v>2100</v>
      </c>
      <c r="F19" s="19" t="e">
        <f>[1]!Таблица1[[#This Row],[Qну_dT70'#'#HVAC_HEATING_LOAD'#'#WATTS]]*1000</f>
        <v>#REF!</v>
      </c>
      <c r="G19" s="19">
        <v>1344.558</v>
      </c>
      <c r="H19" s="20" t="e">
        <f>[1]!Таблица1[[#This Row],[Qну_dT50'#'#HVAC_HEATING_LOAD'#'#WATTS]]*1000</f>
        <v>#REF!</v>
      </c>
      <c r="I19" s="12" t="s">
        <v>16</v>
      </c>
      <c r="J19" s="12" t="s">
        <v>33</v>
      </c>
      <c r="K19" s="13" t="str">
        <f t="shared" si="1"/>
        <v>Стальной конвектор Новотерм Лайт. Настенный. Подключение боковое. Правое. Высота=160 мм, длина=2100 мм, глубина=75 мм</v>
      </c>
      <c r="L19" s="12">
        <v>80</v>
      </c>
      <c r="M19" s="13" t="s">
        <v>0</v>
      </c>
      <c r="N19" s="14">
        <v>0</v>
      </c>
      <c r="O19" s="18" t="s">
        <v>14</v>
      </c>
    </row>
    <row r="20" spans="1:15" s="6" customFormat="1" ht="20.100000000000001" customHeight="1" x14ac:dyDescent="0.25">
      <c r="A20" s="11" t="str">
        <f t="shared" si="0"/>
        <v xml:space="preserve">Новотерм Лайт, СКН 222L, П </v>
      </c>
      <c r="B20" s="15" t="s">
        <v>83</v>
      </c>
      <c r="C20" s="12">
        <v>160</v>
      </c>
      <c r="D20" s="12">
        <v>75</v>
      </c>
      <c r="E20" s="13">
        <v>2200</v>
      </c>
      <c r="F20" s="19" t="e">
        <f>[1]!Таблица1[[#This Row],[Qну_dT70'#'#HVAC_HEATING_LOAD'#'#WATTS]]*1000</f>
        <v>#REF!</v>
      </c>
      <c r="G20" s="19">
        <v>1417.6859999999999</v>
      </c>
      <c r="H20" s="20" t="e">
        <f>[1]!Таблица1[[#This Row],[Qну_dT50'#'#HVAC_HEATING_LOAD'#'#WATTS]]*1000</f>
        <v>#REF!</v>
      </c>
      <c r="I20" s="12" t="s">
        <v>16</v>
      </c>
      <c r="J20" s="12" t="s">
        <v>34</v>
      </c>
      <c r="K20" s="13" t="str">
        <f t="shared" si="1"/>
        <v>Стальной конвектор Новотерм Лайт. Настенный. Подключение боковое. Правое. Высота=160 мм, длина=2200 мм, глубина=75 мм</v>
      </c>
      <c r="L20" s="12">
        <v>80</v>
      </c>
      <c r="M20" s="13" t="s">
        <v>0</v>
      </c>
      <c r="N20" s="14">
        <v>0</v>
      </c>
      <c r="O20" s="18" t="s">
        <v>14</v>
      </c>
    </row>
    <row r="21" spans="1:15" s="6" customFormat="1" ht="20.100000000000001" customHeight="1" x14ac:dyDescent="0.25">
      <c r="A21" s="11" t="str">
        <f t="shared" si="0"/>
        <v xml:space="preserve">Новотерм Лайт, СКН 223L, П </v>
      </c>
      <c r="B21" s="15" t="s">
        <v>84</v>
      </c>
      <c r="C21" s="12">
        <v>160</v>
      </c>
      <c r="D21" s="12">
        <v>75</v>
      </c>
      <c r="E21" s="13">
        <v>2300</v>
      </c>
      <c r="F21" s="19" t="e">
        <f>[1]!Таблица1[[#This Row],[Qну_dT70'#'#HVAC_HEATING_LOAD'#'#WATTS]]*1000</f>
        <v>#REF!</v>
      </c>
      <c r="G21" s="19">
        <v>1489.9829999999999</v>
      </c>
      <c r="H21" s="20" t="e">
        <f>[1]!Таблица1[[#This Row],[Qну_dT50'#'#HVAC_HEATING_LOAD'#'#WATTS]]*1000</f>
        <v>#REF!</v>
      </c>
      <c r="I21" s="12" t="s">
        <v>16</v>
      </c>
      <c r="J21" s="12" t="s">
        <v>35</v>
      </c>
      <c r="K21" s="13" t="str">
        <f t="shared" si="1"/>
        <v>Стальной конвектор Новотерм Лайт. Настенный. Подключение боковое. Правое. Высота=160 мм, длина=2300 мм, глубина=75 мм</v>
      </c>
      <c r="L21" s="12">
        <v>80</v>
      </c>
      <c r="M21" s="13" t="s">
        <v>0</v>
      </c>
      <c r="N21" s="14">
        <v>0</v>
      </c>
      <c r="O21" s="18" t="s">
        <v>14</v>
      </c>
    </row>
    <row r="22" spans="1:15" s="6" customFormat="1" ht="20.100000000000001" customHeight="1" x14ac:dyDescent="0.25">
      <c r="A22" s="11" t="str">
        <f t="shared" si="0"/>
        <v xml:space="preserve">Новотерм Лайт, СКН 224L, П </v>
      </c>
      <c r="B22" s="15" t="s">
        <v>85</v>
      </c>
      <c r="C22" s="12">
        <v>160</v>
      </c>
      <c r="D22" s="12">
        <v>75</v>
      </c>
      <c r="E22" s="13">
        <v>2400</v>
      </c>
      <c r="F22" s="19" t="e">
        <f>[1]!Таблица1[[#This Row],[Qну_dT70'#'#HVAC_HEATING_LOAD'#'#WATTS]]*1000</f>
        <v>#REF!</v>
      </c>
      <c r="G22" s="19">
        <v>1563</v>
      </c>
      <c r="H22" s="20" t="e">
        <f>[1]!Таблица1[[#This Row],[Qну_dT50'#'#HVAC_HEATING_LOAD'#'#WATTS]]*1000</f>
        <v>#REF!</v>
      </c>
      <c r="I22" s="12" t="s">
        <v>16</v>
      </c>
      <c r="J22" s="12" t="s">
        <v>36</v>
      </c>
      <c r="K22" s="13" t="str">
        <f t="shared" si="1"/>
        <v>Стальной конвектор Новотерм Лайт. Настенный. Подключение боковое. Правое. Высота=160 мм, длина=2400 мм, глубина=75 мм</v>
      </c>
      <c r="L22" s="12">
        <v>80</v>
      </c>
      <c r="M22" s="13" t="s">
        <v>0</v>
      </c>
      <c r="N22" s="14">
        <v>0</v>
      </c>
      <c r="O22" s="18" t="s">
        <v>14</v>
      </c>
    </row>
    <row r="23" spans="1:15" s="6" customFormat="1" ht="18.75" customHeight="1" x14ac:dyDescent="0.25">
      <c r="A23" s="11" t="str">
        <f t="shared" si="0"/>
        <v xml:space="preserve">Новотерм Лайт, СКН 225L, П </v>
      </c>
      <c r="B23" s="16" t="s">
        <v>86</v>
      </c>
      <c r="C23" s="12">
        <v>160</v>
      </c>
      <c r="D23" s="12">
        <v>75</v>
      </c>
      <c r="E23" s="17">
        <v>2500</v>
      </c>
      <c r="F23" s="19" t="e">
        <f>[1]!Таблица1[[#This Row],[Qну_dT70'#'#HVAC_HEATING_LOAD'#'#WATTS]]*1000</f>
        <v>#REF!</v>
      </c>
      <c r="G23" s="19">
        <v>1636</v>
      </c>
      <c r="H23" s="20" t="e">
        <f>[1]!Таблица1[[#This Row],[Qну_dT50'#'#HVAC_HEATING_LOAD'#'#WATTS]]*1000</f>
        <v>#REF!</v>
      </c>
      <c r="I23" s="12" t="s">
        <v>16</v>
      </c>
      <c r="J23" s="7" t="s">
        <v>37</v>
      </c>
      <c r="K23" s="13" t="str">
        <f t="shared" si="1"/>
        <v>Стальной конвектор Новотерм Лайт. Настенный. Подключение боковое. Правое. Высота=160 мм, длина=2500 мм, глубина=75 мм</v>
      </c>
      <c r="L23" s="7">
        <v>80</v>
      </c>
      <c r="M23" s="17" t="s">
        <v>0</v>
      </c>
      <c r="N23" s="14">
        <v>0</v>
      </c>
      <c r="O23" s="18" t="s">
        <v>14</v>
      </c>
    </row>
    <row r="24" spans="1:15" s="3" customFormat="1" ht="20.100000000000001" customHeight="1" x14ac:dyDescent="0.25">
      <c r="A24" s="11" t="str">
        <f t="shared" si="0"/>
        <v xml:space="preserve">Новотерм Лайт, СКН 404L, П </v>
      </c>
      <c r="B24" s="2" t="s">
        <v>77</v>
      </c>
      <c r="C24" s="4">
        <v>380</v>
      </c>
      <c r="D24" s="4">
        <v>75</v>
      </c>
      <c r="E24" s="5">
        <v>400</v>
      </c>
      <c r="F24" s="21" t="e">
        <f>[1]!Таблица1[[#This Row],[Qну_dT70'#'#HVAC_HEATING_LOAD'#'#WATTS]]*1000</f>
        <v>#REF!</v>
      </c>
      <c r="G24" s="21">
        <v>287.52599999999995</v>
      </c>
      <c r="H24" s="22" t="e">
        <f>[1]!Таблица1[[#This Row],[Qну_dT50'#'#HVAC_HEATING_LOAD'#'#WATTS]]*1000</f>
        <v>#REF!</v>
      </c>
      <c r="I24" s="12" t="s">
        <v>16</v>
      </c>
      <c r="J24" s="4" t="s">
        <v>38</v>
      </c>
      <c r="K24" s="13" t="str">
        <f t="shared" si="1"/>
        <v>Стальной конвектор Новотерм Лайт. Настенный. Подключение боковое. Правое. Высота=380 мм, длина=400 мм, глубина=75 мм</v>
      </c>
      <c r="L24" s="4">
        <v>80</v>
      </c>
      <c r="M24" s="5" t="s">
        <v>0</v>
      </c>
      <c r="N24" s="14">
        <v>0</v>
      </c>
      <c r="O24" s="18" t="s">
        <v>14</v>
      </c>
    </row>
    <row r="25" spans="1:15" ht="20.100000000000001" customHeight="1" x14ac:dyDescent="0.25">
      <c r="A25" s="11" t="str">
        <f t="shared" si="0"/>
        <v xml:space="preserve">Новотерм Лайт, СКН 405L, П </v>
      </c>
      <c r="B25" s="2" t="s">
        <v>76</v>
      </c>
      <c r="C25" s="4">
        <v>380</v>
      </c>
      <c r="D25" s="4">
        <v>75</v>
      </c>
      <c r="E25" s="5">
        <v>500</v>
      </c>
      <c r="F25" s="21" t="e">
        <f>[1]!Таблица1[[#This Row],[Qну_dT70'#'#HVAC_HEATING_LOAD'#'#WATTS]]*1000</f>
        <v>#REF!</v>
      </c>
      <c r="G25" s="21">
        <v>413.00699999999995</v>
      </c>
      <c r="H25" s="22" t="e">
        <f>[1]!Таблица1[[#This Row],[Qну_dT50'#'#HVAC_HEATING_LOAD'#'#WATTS]]*1000</f>
        <v>#REF!</v>
      </c>
      <c r="I25" s="12" t="s">
        <v>16</v>
      </c>
      <c r="J25" s="4" t="s">
        <v>39</v>
      </c>
      <c r="K25" s="13" t="str">
        <f t="shared" si="1"/>
        <v>Стальной конвектор Новотерм Лайт. Настенный. Подключение боковое. Правое. Высота=380 мм, длина=500 мм, глубина=75 мм</v>
      </c>
      <c r="L25" s="4">
        <v>80</v>
      </c>
      <c r="M25" s="5" t="s">
        <v>0</v>
      </c>
      <c r="N25" s="14">
        <v>0</v>
      </c>
      <c r="O25" s="18" t="s">
        <v>14</v>
      </c>
    </row>
    <row r="26" spans="1:15" ht="20.100000000000001" customHeight="1" x14ac:dyDescent="0.25">
      <c r="A26" s="11" t="str">
        <f t="shared" si="0"/>
        <v xml:space="preserve">Новотерм Лайт, СКН 406L, П </v>
      </c>
      <c r="B26" s="2" t="s">
        <v>75</v>
      </c>
      <c r="C26" s="4">
        <v>380</v>
      </c>
      <c r="D26" s="4">
        <v>75</v>
      </c>
      <c r="E26" s="5">
        <v>600</v>
      </c>
      <c r="F26" s="21" t="e">
        <f>[1]!Таблица1[[#This Row],[Qну_dT70'#'#HVAC_HEATING_LOAD'#'#WATTS]]*1000</f>
        <v>#REF!</v>
      </c>
      <c r="G26" s="21">
        <v>537.65699999999993</v>
      </c>
      <c r="H26" s="22" t="e">
        <f>[1]!Таблица1[[#This Row],[Qну_dT50'#'#HVAC_HEATING_LOAD'#'#WATTS]]*1000</f>
        <v>#REF!</v>
      </c>
      <c r="I26" s="12" t="s">
        <v>16</v>
      </c>
      <c r="J26" s="4" t="s">
        <v>40</v>
      </c>
      <c r="K26" s="13" t="str">
        <f t="shared" si="1"/>
        <v>Стальной конвектор Новотерм Лайт. Настенный. Подключение боковое. Правое. Высота=380 мм, длина=600 мм, глубина=75 мм</v>
      </c>
      <c r="L26" s="4">
        <v>80</v>
      </c>
      <c r="M26" s="5" t="s">
        <v>0</v>
      </c>
      <c r="N26" s="14">
        <v>0</v>
      </c>
      <c r="O26" s="18" t="s">
        <v>14</v>
      </c>
    </row>
    <row r="27" spans="1:15" ht="20.100000000000001" customHeight="1" x14ac:dyDescent="0.25">
      <c r="A27" s="11" t="str">
        <f t="shared" si="0"/>
        <v xml:space="preserve">Новотерм Лайт, СКН 407L, П </v>
      </c>
      <c r="B27" s="2" t="s">
        <v>74</v>
      </c>
      <c r="C27" s="4">
        <v>380</v>
      </c>
      <c r="D27" s="4">
        <v>75</v>
      </c>
      <c r="E27" s="5">
        <v>700</v>
      </c>
      <c r="F27" s="21" t="e">
        <f>[1]!Таблица1[[#This Row],[Qну_dT70'#'#HVAC_HEATING_LOAD'#'#WATTS]]*1000</f>
        <v>#REF!</v>
      </c>
      <c r="G27" s="21">
        <v>662.30700000000002</v>
      </c>
      <c r="H27" s="22" t="e">
        <f>[1]!Таблица1[[#This Row],[Qну_dT50'#'#HVAC_HEATING_LOAD'#'#WATTS]]*1000</f>
        <v>#REF!</v>
      </c>
      <c r="I27" s="12" t="s">
        <v>16</v>
      </c>
      <c r="J27" s="4" t="s">
        <v>41</v>
      </c>
      <c r="K27" s="13" t="str">
        <f t="shared" si="1"/>
        <v>Стальной конвектор Новотерм Лайт. Настенный. Подключение боковое. Правое. Высота=380 мм, длина=700 мм, глубина=75 мм</v>
      </c>
      <c r="L27" s="4">
        <v>80</v>
      </c>
      <c r="M27" s="5" t="s">
        <v>0</v>
      </c>
      <c r="N27" s="14">
        <v>0</v>
      </c>
      <c r="O27" s="18" t="s">
        <v>14</v>
      </c>
    </row>
    <row r="28" spans="1:15" ht="20.100000000000001" customHeight="1" x14ac:dyDescent="0.25">
      <c r="A28" s="11" t="str">
        <f t="shared" si="0"/>
        <v xml:space="preserve">Новотерм Лайт, СКН 408L, П </v>
      </c>
      <c r="B28" s="2" t="s">
        <v>73</v>
      </c>
      <c r="C28" s="4">
        <v>380</v>
      </c>
      <c r="D28" s="4">
        <v>75</v>
      </c>
      <c r="E28" s="5">
        <v>800</v>
      </c>
      <c r="F28" s="21" t="e">
        <f>[1]!Таблица1[[#This Row],[Qну_dT70'#'#HVAC_HEATING_LOAD'#'#WATTS]]*1000</f>
        <v>#REF!</v>
      </c>
      <c r="G28" s="21">
        <v>787.7879999999999</v>
      </c>
      <c r="H28" s="22" t="e">
        <f>[1]!Таблица1[[#This Row],[Qну_dT50'#'#HVAC_HEATING_LOAD'#'#WATTS]]*1000</f>
        <v>#REF!</v>
      </c>
      <c r="I28" s="12" t="s">
        <v>16</v>
      </c>
      <c r="J28" s="4" t="s">
        <v>42</v>
      </c>
      <c r="K28" s="13" t="str">
        <f t="shared" si="1"/>
        <v>Стальной конвектор Новотерм Лайт. Настенный. Подключение боковое. Правое. Высота=380 мм, длина=800 мм, глубина=75 мм</v>
      </c>
      <c r="L28" s="4">
        <v>80</v>
      </c>
      <c r="M28" s="5" t="s">
        <v>0</v>
      </c>
      <c r="N28" s="14">
        <v>0</v>
      </c>
      <c r="O28" s="18" t="s">
        <v>14</v>
      </c>
    </row>
    <row r="29" spans="1:15" ht="20.100000000000001" customHeight="1" x14ac:dyDescent="0.25">
      <c r="A29" s="11" t="str">
        <f t="shared" si="0"/>
        <v xml:space="preserve">Новотерм Лайт, СКН 409L, П </v>
      </c>
      <c r="B29" s="2" t="s">
        <v>72</v>
      </c>
      <c r="C29" s="4">
        <v>380</v>
      </c>
      <c r="D29" s="4">
        <v>75</v>
      </c>
      <c r="E29" s="5">
        <v>900</v>
      </c>
      <c r="F29" s="21" t="e">
        <f>[1]!Таблица1[[#This Row],[Qну_dT70'#'#HVAC_HEATING_LOAD'#'#WATTS]]*1000</f>
        <v>#REF!</v>
      </c>
      <c r="G29" s="21">
        <v>913.26899999999989</v>
      </c>
      <c r="H29" s="22" t="e">
        <f>[1]!Таблица1[[#This Row],[Qну_dT50'#'#HVAC_HEATING_LOAD'#'#WATTS]]*1000</f>
        <v>#REF!</v>
      </c>
      <c r="I29" s="12" t="s">
        <v>16</v>
      </c>
      <c r="J29" s="4" t="s">
        <v>43</v>
      </c>
      <c r="K29" s="13" t="str">
        <f t="shared" si="1"/>
        <v>Стальной конвектор Новотерм Лайт. Настенный. Подключение боковое. Правое. Высота=380 мм, длина=900 мм, глубина=75 мм</v>
      </c>
      <c r="L29" s="4">
        <v>80</v>
      </c>
      <c r="M29" s="5" t="s">
        <v>0</v>
      </c>
      <c r="N29" s="14">
        <v>0</v>
      </c>
      <c r="O29" s="18" t="s">
        <v>14</v>
      </c>
    </row>
    <row r="30" spans="1:15" ht="20.100000000000001" customHeight="1" x14ac:dyDescent="0.25">
      <c r="A30" s="11" t="str">
        <f t="shared" si="0"/>
        <v xml:space="preserve">Новотерм Лайт, СКН 410L, П </v>
      </c>
      <c r="B30" s="2" t="s">
        <v>71</v>
      </c>
      <c r="C30" s="4">
        <v>380</v>
      </c>
      <c r="D30" s="4">
        <v>75</v>
      </c>
      <c r="E30" s="5">
        <v>1000</v>
      </c>
      <c r="F30" s="21" t="e">
        <f>[1]!Таблица1[[#This Row],[Qну_dT70'#'#HVAC_HEATING_LOAD'#'#WATTS]]*1000</f>
        <v>#REF!</v>
      </c>
      <c r="G30" s="21">
        <v>1038.7499999999998</v>
      </c>
      <c r="H30" s="22" t="e">
        <f>[1]!Таблица1[[#This Row],[Qну_dT50'#'#HVAC_HEATING_LOAD'#'#WATTS]]*1000</f>
        <v>#REF!</v>
      </c>
      <c r="I30" s="12" t="s">
        <v>16</v>
      </c>
      <c r="J30" s="4" t="s">
        <v>44</v>
      </c>
      <c r="K30" s="13" t="str">
        <f t="shared" si="1"/>
        <v>Стальной конвектор Новотерм Лайт. Настенный. Подключение боковое. Правое. Высота=380 мм, длина=1000 мм, глубина=75 мм</v>
      </c>
      <c r="L30" s="4">
        <v>80</v>
      </c>
      <c r="M30" s="5" t="s">
        <v>0</v>
      </c>
      <c r="N30" s="14">
        <v>0</v>
      </c>
      <c r="O30" s="18" t="s">
        <v>14</v>
      </c>
    </row>
    <row r="31" spans="1:15" ht="20.100000000000001" customHeight="1" x14ac:dyDescent="0.25">
      <c r="A31" s="11" t="str">
        <f t="shared" si="0"/>
        <v xml:space="preserve">Новотерм Лайт, СКН 411L, П </v>
      </c>
      <c r="B31" s="2" t="s">
        <v>70</v>
      </c>
      <c r="C31" s="4">
        <v>380</v>
      </c>
      <c r="D31" s="4">
        <v>75</v>
      </c>
      <c r="E31" s="5">
        <v>1100</v>
      </c>
      <c r="F31" s="21" t="e">
        <f>[1]!Таблица1[[#This Row],[Qну_dT70'#'#HVAC_HEATING_LOAD'#'#WATTS]]*1000</f>
        <v>#REF!</v>
      </c>
      <c r="G31" s="21">
        <v>1164</v>
      </c>
      <c r="H31" s="22" t="e">
        <f>[1]!Таблица1[[#This Row],[Qну_dT50'#'#HVAC_HEATING_LOAD'#'#WATTS]]*1000</f>
        <v>#REF!</v>
      </c>
      <c r="I31" s="12" t="s">
        <v>16</v>
      </c>
      <c r="J31" s="4" t="s">
        <v>45</v>
      </c>
      <c r="K31" s="13" t="str">
        <f t="shared" si="1"/>
        <v>Стальной конвектор Новотерм Лайт. Настенный. Подключение боковое. Правое. Высота=380 мм, длина=1100 мм, глубина=75 мм</v>
      </c>
      <c r="L31" s="4">
        <v>80</v>
      </c>
      <c r="M31" s="5" t="s">
        <v>0</v>
      </c>
      <c r="N31" s="14">
        <v>0</v>
      </c>
      <c r="O31" s="18" t="s">
        <v>14</v>
      </c>
    </row>
    <row r="32" spans="1:15" ht="20.100000000000001" customHeight="1" x14ac:dyDescent="0.25">
      <c r="A32" s="11" t="str">
        <f t="shared" si="0"/>
        <v xml:space="preserve">Новотерм Лайт, СКН 412L, П </v>
      </c>
      <c r="B32" s="2" t="s">
        <v>69</v>
      </c>
      <c r="C32" s="4">
        <v>380</v>
      </c>
      <c r="D32" s="4">
        <v>75</v>
      </c>
      <c r="E32" s="5">
        <v>1200</v>
      </c>
      <c r="F32" s="21" t="e">
        <f>[1]!Таблица1[[#This Row],[Qну_dT70'#'#HVAC_HEATING_LOAD'#'#WATTS]]*1000</f>
        <v>#REF!</v>
      </c>
      <c r="G32" s="21">
        <v>1289.712</v>
      </c>
      <c r="H32" s="22" t="e">
        <f>[1]!Таблица1[[#This Row],[Qну_dT50'#'#HVAC_HEATING_LOAD'#'#WATTS]]*1000</f>
        <v>#REF!</v>
      </c>
      <c r="I32" s="12" t="s">
        <v>16</v>
      </c>
      <c r="J32" s="4" t="s">
        <v>46</v>
      </c>
      <c r="K32" s="13" t="str">
        <f t="shared" si="1"/>
        <v>Стальной конвектор Новотерм Лайт. Настенный. Подключение боковое. Правое. Высота=380 мм, длина=1200 мм, глубина=75 мм</v>
      </c>
      <c r="L32" s="4">
        <v>80</v>
      </c>
      <c r="M32" s="5" t="s">
        <v>0</v>
      </c>
      <c r="N32" s="14">
        <v>0</v>
      </c>
      <c r="O32" s="18" t="s">
        <v>14</v>
      </c>
    </row>
    <row r="33" spans="1:15" ht="20.100000000000001" customHeight="1" x14ac:dyDescent="0.25">
      <c r="A33" s="11" t="str">
        <f t="shared" si="0"/>
        <v xml:space="preserve">Новотерм Лайт, СКН 413L, П </v>
      </c>
      <c r="B33" s="2" t="s">
        <v>68</v>
      </c>
      <c r="C33" s="4">
        <v>380</v>
      </c>
      <c r="D33" s="4">
        <v>75</v>
      </c>
      <c r="E33" s="5">
        <v>1300</v>
      </c>
      <c r="F33" s="21" t="e">
        <f>[1]!Таблица1[[#This Row],[Qну_dT70'#'#HVAC_HEATING_LOAD'#'#WATTS]]*1000</f>
        <v>#REF!</v>
      </c>
      <c r="G33" s="21">
        <v>1415</v>
      </c>
      <c r="H33" s="22" t="e">
        <f>[1]!Таблица1[[#This Row],[Qну_dT50'#'#HVAC_HEATING_LOAD'#'#WATTS]]*1000</f>
        <v>#REF!</v>
      </c>
      <c r="I33" s="12" t="s">
        <v>16</v>
      </c>
      <c r="J33" s="4" t="s">
        <v>47</v>
      </c>
      <c r="K33" s="13" t="str">
        <f t="shared" si="1"/>
        <v>Стальной конвектор Новотерм Лайт. Настенный. Подключение боковое. Правое. Высота=380 мм, длина=1300 мм, глубина=75 мм</v>
      </c>
      <c r="L33" s="4">
        <v>80</v>
      </c>
      <c r="M33" s="5" t="s">
        <v>0</v>
      </c>
      <c r="N33" s="14">
        <v>0</v>
      </c>
      <c r="O33" s="18" t="s">
        <v>14</v>
      </c>
    </row>
    <row r="34" spans="1:15" ht="20.100000000000001" customHeight="1" x14ac:dyDescent="0.25">
      <c r="A34" s="11" t="str">
        <f t="shared" si="0"/>
        <v xml:space="preserve">Новотерм Лайт, СКН 414L, П </v>
      </c>
      <c r="B34" s="2" t="s">
        <v>67</v>
      </c>
      <c r="C34" s="4">
        <v>380</v>
      </c>
      <c r="D34" s="4">
        <v>75</v>
      </c>
      <c r="E34" s="5">
        <v>1400</v>
      </c>
      <c r="F34" s="21" t="e">
        <f>[1]!Таблица1[[#This Row],[Qну_dT70'#'#HVAC_HEATING_LOAD'#'#WATTS]]*1000</f>
        <v>#REF!</v>
      </c>
      <c r="G34" s="21">
        <v>1538.181</v>
      </c>
      <c r="H34" s="22" t="e">
        <f>[1]!Таблица1[[#This Row],[Qну_dT50'#'#HVAC_HEATING_LOAD'#'#WATTS]]*1000</f>
        <v>#REF!</v>
      </c>
      <c r="I34" s="12" t="s">
        <v>16</v>
      </c>
      <c r="J34" s="4" t="s">
        <v>48</v>
      </c>
      <c r="K34" s="13" t="str">
        <f t="shared" si="1"/>
        <v>Стальной конвектор Новотерм Лайт. Настенный. Подключение боковое. Правое. Высота=380 мм, длина=1400 мм, глубина=75 мм</v>
      </c>
      <c r="L34" s="4">
        <v>80</v>
      </c>
      <c r="M34" s="5" t="s">
        <v>0</v>
      </c>
      <c r="N34" s="14">
        <v>0</v>
      </c>
      <c r="O34" s="18" t="s">
        <v>14</v>
      </c>
    </row>
    <row r="35" spans="1:15" ht="20.100000000000001" customHeight="1" x14ac:dyDescent="0.25">
      <c r="A35" s="11" t="str">
        <f t="shared" si="0"/>
        <v xml:space="preserve">Новотерм Лайт, СКН 415L, П </v>
      </c>
      <c r="B35" s="2" t="s">
        <v>66</v>
      </c>
      <c r="C35" s="4">
        <v>380</v>
      </c>
      <c r="D35" s="4">
        <v>75</v>
      </c>
      <c r="E35" s="5">
        <v>1500</v>
      </c>
      <c r="F35" s="21" t="e">
        <f>[1]!Таблица1[[#This Row],[Qну_dT70'#'#HVAC_HEATING_LOAD'#'#WATTS]]*1000</f>
        <v>#REF!</v>
      </c>
      <c r="G35" s="21">
        <v>1662</v>
      </c>
      <c r="H35" s="22" t="e">
        <f>[1]!Таблица1[[#This Row],[Qну_dT50'#'#HVAC_HEATING_LOAD'#'#WATTS]]*1000</f>
        <v>#REF!</v>
      </c>
      <c r="I35" s="12" t="s">
        <v>16</v>
      </c>
      <c r="J35" s="4" t="s">
        <v>49</v>
      </c>
      <c r="K35" s="13" t="str">
        <f>_xlfn.CONCAT("Стальной конвектор Новотерм Лайт. Настенный. Подключение боковое. Правое. Высота=",C35," мм, длина=",E35, " мм, глубина=",D35," мм")</f>
        <v>Стальной конвектор Новотерм Лайт. Настенный. Подключение боковое. Правое. Высота=380 мм, длина=1500 мм, глубина=75 мм</v>
      </c>
      <c r="L35" s="4">
        <v>80</v>
      </c>
      <c r="M35" s="5" t="s">
        <v>0</v>
      </c>
      <c r="N35" s="14">
        <v>0</v>
      </c>
      <c r="O35" s="18" t="s">
        <v>14</v>
      </c>
    </row>
    <row r="36" spans="1:15" ht="20.100000000000001" customHeight="1" x14ac:dyDescent="0.25">
      <c r="A36" s="11" t="str">
        <f t="shared" si="0"/>
        <v xml:space="preserve">Новотерм Лайт, СКН 416L, П </v>
      </c>
      <c r="B36" s="2" t="s">
        <v>65</v>
      </c>
      <c r="C36" s="4">
        <v>380</v>
      </c>
      <c r="D36" s="4">
        <v>75</v>
      </c>
      <c r="E36" s="5">
        <v>1600</v>
      </c>
      <c r="F36" s="21" t="e">
        <f>[1]!Таблица1[[#This Row],[Qну_dT70'#'#HVAC_HEATING_LOAD'#'#WATTS]]*1000</f>
        <v>#REF!</v>
      </c>
      <c r="G36" s="21">
        <v>1801.6080000000002</v>
      </c>
      <c r="H36" s="22" t="e">
        <f>[1]!Таблица1[[#This Row],[Qну_dT50'#'#HVAC_HEATING_LOAD'#'#WATTS]]*1000</f>
        <v>#REF!</v>
      </c>
      <c r="I36" s="12" t="s">
        <v>16</v>
      </c>
      <c r="J36" s="4" t="s">
        <v>50</v>
      </c>
      <c r="K36" s="13" t="str">
        <f t="shared" si="1"/>
        <v>Стальной конвектор Новотерм Лайт. Настенный. Подключение боковое. Правое. Высота=380 мм, длина=1600 мм, глубина=75 мм</v>
      </c>
      <c r="L36" s="4">
        <v>80</v>
      </c>
      <c r="M36" s="5" t="s">
        <v>0</v>
      </c>
      <c r="N36" s="14">
        <v>0</v>
      </c>
      <c r="O36" s="18" t="s">
        <v>14</v>
      </c>
    </row>
  </sheetData>
  <hyperlinks>
    <hyperlink ref="O2" r:id="rId1" xr:uid="{D302F04F-1266-4770-B56E-2E22C4DE8CC2}"/>
    <hyperlink ref="O3" r:id="rId2" xr:uid="{2E04B8E2-409E-47C0-9AAF-C4F9164FCC1A}"/>
    <hyperlink ref="O4" r:id="rId3" xr:uid="{BCB71D91-77F2-4C43-B4FC-259CA73F1BD1}"/>
    <hyperlink ref="O6" r:id="rId4" xr:uid="{3817988E-1880-44C0-91B4-A13A416DB347}"/>
    <hyperlink ref="O8" r:id="rId5" xr:uid="{ABDD6C15-4519-44C2-9577-0CEFD41C54BA}"/>
    <hyperlink ref="O10" r:id="rId6" xr:uid="{5E685DB3-E585-474A-8603-D454F87004C3}"/>
    <hyperlink ref="O12" r:id="rId7" xr:uid="{88DA30B6-622A-42F1-9FD4-800E003DFB7C}"/>
    <hyperlink ref="O14" r:id="rId8" xr:uid="{AC2A4338-469C-4CC6-96AB-2C0771AA8B6D}"/>
    <hyperlink ref="O16" r:id="rId9" xr:uid="{50A09A6D-F946-41EC-9CDF-7E0B846DE163}"/>
    <hyperlink ref="O18" r:id="rId10" xr:uid="{3A97D7AE-D94F-40E9-93A0-533A5415945C}"/>
    <hyperlink ref="O20" r:id="rId11" xr:uid="{45F6C514-991A-466B-AABE-BEB8047C48BD}"/>
    <hyperlink ref="O22" r:id="rId12" xr:uid="{4FC5978A-A251-43CA-844B-05E3B391B6F6}"/>
    <hyperlink ref="O24" r:id="rId13" xr:uid="{58B2F0EE-9223-4468-87EF-6A015D8D19B3}"/>
    <hyperlink ref="O26" r:id="rId14" xr:uid="{1866A259-D700-4C5B-AB40-6FF00FE6E308}"/>
    <hyperlink ref="O28" r:id="rId15" xr:uid="{3424ADA8-0B95-4B5A-BC8D-AF48FEF03522}"/>
    <hyperlink ref="O30" r:id="rId16" xr:uid="{97A9A7BB-4870-41BD-9C29-0C6BFB70CEAF}"/>
    <hyperlink ref="O32" r:id="rId17" xr:uid="{CF412C8B-5991-40A4-BDB5-C07E249326B1}"/>
    <hyperlink ref="O34" r:id="rId18" xr:uid="{01EDFB33-ABFC-44DB-9353-FCE6FC841F19}"/>
    <hyperlink ref="O36" r:id="rId19" xr:uid="{9EEBEF30-0086-4DD1-93F2-3A8568651F45}"/>
    <hyperlink ref="O5" r:id="rId20" xr:uid="{798C78A5-7044-4F60-919D-B788223850E9}"/>
    <hyperlink ref="O7" r:id="rId21" xr:uid="{7C987D74-CC0B-4D8B-B5BF-7A4861361A8D}"/>
    <hyperlink ref="O9" r:id="rId22" xr:uid="{2C49C64A-71DF-4F48-8A6D-8FABA4894C6E}"/>
    <hyperlink ref="O11" r:id="rId23" xr:uid="{9A02DB17-DEA1-424C-8303-C19FDB39525B}"/>
    <hyperlink ref="O13" r:id="rId24" xr:uid="{BF3B6AA1-D499-4B55-B452-00BAC8E94FBD}"/>
    <hyperlink ref="O15" r:id="rId25" xr:uid="{8C2316F1-9A1E-4923-BB24-4E94CA627C0E}"/>
    <hyperlink ref="O17" r:id="rId26" xr:uid="{1D397A62-E1D1-4498-8E7D-786ED3FA5F46}"/>
    <hyperlink ref="O19" r:id="rId27" xr:uid="{07923922-17F5-451F-9451-6B7963945DBA}"/>
    <hyperlink ref="O21" r:id="rId28" xr:uid="{81E55A3D-710A-43F6-BB17-90159F6F4BEA}"/>
    <hyperlink ref="O23" r:id="rId29" xr:uid="{4DEA5871-041C-4337-940F-D36018D5D218}"/>
    <hyperlink ref="O25" r:id="rId30" xr:uid="{FBF6D60E-9872-4141-8350-749391A317B8}"/>
    <hyperlink ref="O27" r:id="rId31" xr:uid="{19EDD07A-0979-4C37-801D-D249DFDCAFC6}"/>
    <hyperlink ref="O29" r:id="rId32" xr:uid="{20ED984E-800D-4BC9-AE3F-957B608F649B}"/>
    <hyperlink ref="O31" r:id="rId33" xr:uid="{2E6C7974-5B4E-416A-A0F7-ED6CFC811C1E}"/>
    <hyperlink ref="O33" r:id="rId34" xr:uid="{5664E9E4-B8D9-430C-8CCF-EDCBD19DE959}"/>
    <hyperlink ref="O35" r:id="rId35" xr:uid="{45F4033F-ADD7-4045-8622-387BAD13D43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2019-10-22T15:39:25Z</dcterms:modified>
</cp:coreProperties>
</file>